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931"/>
  <workbookPr codeName="ThisWorkbook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Temp\OICE_16_974FA576_32C1D314_391D\"/>
    </mc:Choice>
  </mc:AlternateContent>
  <bookViews>
    <workbookView xWindow="720" yWindow="960" windowWidth="9735" windowHeight="5100" tabRatio="960" firstSheet="10" activeTab="10" xr2:uid="{00000000-000D-0000-FFFF-FFFF00000000}"/>
  </bookViews>
  <sheets>
    <sheet name="1-2-3" sheetId="1" r:id="rId1"/>
    <sheet name="4_5_6" sheetId="2" r:id="rId2"/>
    <sheet name="7_8_9" sheetId="3" r:id="rId3"/>
    <sheet name="10_11_12" sheetId="4" r:id="rId4"/>
    <sheet name="13_14_15" sheetId="5" r:id="rId5"/>
    <sheet name="16_17_18" sheetId="6" r:id="rId6"/>
    <sheet name="19_20_21" sheetId="7" r:id="rId7"/>
    <sheet name="22_23_24" sheetId="8" r:id="rId8"/>
    <sheet name="25_26_27" sheetId="9" r:id="rId9"/>
    <sheet name="28_29_30" sheetId="10" r:id="rId10"/>
    <sheet name="31_32" sheetId="11" r:id="rId11"/>
    <sheet name="IMPRESION" sheetId="13" r:id="rId12"/>
  </sheets>
  <externalReferences>
    <externalReference r:id="rId13"/>
  </externalReferences>
  <definedNames>
    <definedName name="_xlnm.Print_Area" localSheetId="3">'10_11_12'!$A$1:$G$76</definedName>
    <definedName name="_xlnm.Print_Area" localSheetId="0">'1-2-3'!$A$1:$G$77</definedName>
    <definedName name="_xlnm.Print_Area" localSheetId="4">'13_14_15'!$A$1:$G$77</definedName>
    <definedName name="_xlnm.Print_Area" localSheetId="5">'16_17_18'!$A$1:$G$78</definedName>
    <definedName name="_xlnm.Print_Area" localSheetId="6">'19_20_21'!$A$1:$G$78</definedName>
    <definedName name="_xlnm.Print_Area" localSheetId="7">'22_23_24'!$A$1:$G$78</definedName>
    <definedName name="_xlnm.Print_Area" localSheetId="8">'25_26_27'!$A$1:$G$77</definedName>
    <definedName name="_xlnm.Print_Area" localSheetId="9">'28_29_30'!$A$1:$G$78</definedName>
    <definedName name="_xlnm.Print_Area" localSheetId="10">'31_32'!$A$1:$G$56</definedName>
    <definedName name="_xlnm.Print_Area" localSheetId="1">'4_5_6'!$A$1:$G$76</definedName>
    <definedName name="_xlnm.Print_Area" localSheetId="2">'7_8_9'!$A$1:$G$77</definedName>
    <definedName name="_xlnm.Print_Area" localSheetId="11">IMPRESION!$A$1:$J$47</definedName>
    <definedName name="_xlnm.Database">'[1]00CAPSUR'!#REF!</definedName>
    <definedName name="GUA1DDMM_COLIMA_Lista">#REF!</definedName>
    <definedName name="_xlnm.Print_Titles" localSheetId="3">'10_11_12'!$1:$6</definedName>
    <definedName name="_xlnm.Print_Titles" localSheetId="0">'1-2-3'!$1:$6</definedName>
    <definedName name="_xlnm.Print_Titles" localSheetId="4">'13_14_15'!$1:$6</definedName>
    <definedName name="_xlnm.Print_Titles" localSheetId="5">'16_17_18'!$1:$6</definedName>
    <definedName name="_xlnm.Print_Titles" localSheetId="6">'19_20_21'!$1:$6</definedName>
    <definedName name="_xlnm.Print_Titles" localSheetId="7">'22_23_24'!$1:$6</definedName>
    <definedName name="_xlnm.Print_Titles" localSheetId="8">'25_26_27'!$1:$6</definedName>
    <definedName name="_xlnm.Print_Titles" localSheetId="9">'28_29_30'!$1:$6</definedName>
    <definedName name="_xlnm.Print_Titles" localSheetId="10">'31_32'!$1:$6</definedName>
    <definedName name="_xlnm.Print_Titles" localSheetId="1">'4_5_6'!$1:$6</definedName>
    <definedName name="_xlnm.Print_Titles" localSheetId="2">'7_8_9'!$1:$6</definedName>
  </definedNames>
  <calcPr calcId="171026"/>
</workbook>
</file>

<file path=xl/calcChain.xml><?xml version="1.0" encoding="utf-8"?>
<calcChain xmlns="http://schemas.openxmlformats.org/spreadsheetml/2006/main">
  <c r="D28" i="11" l="1"/>
  <c r="E28" i="11"/>
  <c r="D52" i="4"/>
  <c r="E52" i="4"/>
  <c r="D52" i="9"/>
  <c r="E52" i="9"/>
  <c r="F52" i="9"/>
  <c r="D53" i="7"/>
  <c r="E53" i="7"/>
  <c r="E29" i="8"/>
  <c r="D29" i="8"/>
  <c r="D76" i="5"/>
  <c r="E76" i="5"/>
  <c r="F11" i="1"/>
  <c r="H12" i="13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5" i="1"/>
  <c r="H13" i="13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9" i="1"/>
  <c r="H14" i="13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51" i="4"/>
  <c r="F75" i="2"/>
  <c r="F11" i="11"/>
  <c r="H42" i="13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59" i="10"/>
  <c r="H41" i="13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11" i="10"/>
  <c r="H39" i="13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35" i="9"/>
  <c r="H37" i="13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59" i="8"/>
  <c r="H35" i="13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35" i="8"/>
  <c r="H34" i="13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11" i="8"/>
  <c r="H33" i="13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59" i="7"/>
  <c r="H32" i="13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11" i="7"/>
  <c r="H30" i="13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59" i="6"/>
  <c r="H29" i="13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35" i="6"/>
  <c r="H28" i="13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11" i="6"/>
  <c r="H27" i="13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58" i="5"/>
  <c r="H26" i="13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34" i="5"/>
  <c r="H25" i="13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35" i="4"/>
  <c r="H22" i="13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35" i="3"/>
  <c r="H19" i="1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11" i="3"/>
  <c r="H18" i="1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58" i="2"/>
  <c r="H17" i="13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34" i="2"/>
  <c r="H16" i="13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11" i="2"/>
  <c r="H15" i="13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34" i="11"/>
  <c r="H43" i="13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D29" i="1"/>
  <c r="E29" i="1"/>
  <c r="D29" i="9"/>
  <c r="D76" i="9"/>
  <c r="H77" i="9"/>
  <c r="E29" i="9"/>
  <c r="E29" i="4"/>
  <c r="D29" i="4"/>
  <c r="E52" i="11"/>
  <c r="D52" i="11"/>
  <c r="E77" i="10"/>
  <c r="D77" i="10"/>
  <c r="E53" i="10"/>
  <c r="D53" i="10"/>
  <c r="E29" i="10"/>
  <c r="D29" i="10"/>
  <c r="H78" i="10"/>
  <c r="E76" i="9"/>
  <c r="E77" i="8"/>
  <c r="D77" i="8"/>
  <c r="E53" i="8"/>
  <c r="D53" i="8"/>
  <c r="E77" i="7"/>
  <c r="D77" i="7"/>
  <c r="E29" i="7"/>
  <c r="D29" i="7"/>
  <c r="E77" i="6"/>
  <c r="D77" i="6"/>
  <c r="E53" i="6"/>
  <c r="D53" i="6"/>
  <c r="D29" i="6"/>
  <c r="H78" i="6"/>
  <c r="E29" i="6"/>
  <c r="E52" i="5"/>
  <c r="D52" i="5"/>
  <c r="E29" i="5"/>
  <c r="D29" i="5"/>
  <c r="E76" i="4"/>
  <c r="D76" i="4"/>
  <c r="E77" i="3"/>
  <c r="D77" i="3"/>
  <c r="E53" i="3"/>
  <c r="D53" i="3"/>
  <c r="E29" i="3"/>
  <c r="D29" i="3"/>
  <c r="H78" i="3"/>
  <c r="E76" i="2"/>
  <c r="D76" i="2"/>
  <c r="E52" i="2"/>
  <c r="D52" i="2"/>
  <c r="E29" i="2"/>
  <c r="D29" i="2"/>
  <c r="E77" i="1"/>
  <c r="D77" i="1"/>
  <c r="E53" i="1"/>
  <c r="D53" i="1"/>
  <c r="B5" i="6"/>
  <c r="B5" i="7"/>
  <c r="B5" i="8"/>
  <c r="B5" i="9"/>
  <c r="B5" i="10"/>
  <c r="B5" i="11"/>
  <c r="B5" i="4"/>
  <c r="B5" i="5"/>
  <c r="B5" i="2"/>
  <c r="B5" i="3"/>
  <c r="B5" i="13"/>
  <c r="G43" i="13"/>
  <c r="E43" i="13"/>
  <c r="G42" i="13"/>
  <c r="E42" i="13"/>
  <c r="G41" i="13"/>
  <c r="F41" i="13"/>
  <c r="E41" i="13"/>
  <c r="G40" i="13"/>
  <c r="E40" i="13"/>
  <c r="G39" i="13"/>
  <c r="E39" i="13"/>
  <c r="G38" i="13"/>
  <c r="F38" i="13"/>
  <c r="E38" i="13"/>
  <c r="G37" i="13"/>
  <c r="E37" i="13"/>
  <c r="G36" i="13"/>
  <c r="E36" i="13"/>
  <c r="G35" i="13"/>
  <c r="F35" i="13"/>
  <c r="E35" i="13"/>
  <c r="G34" i="13"/>
  <c r="E34" i="13"/>
  <c r="G33" i="13"/>
  <c r="E33" i="13"/>
  <c r="G32" i="13"/>
  <c r="F32" i="13"/>
  <c r="E32" i="13"/>
  <c r="G31" i="13"/>
  <c r="E31" i="13"/>
  <c r="G30" i="13"/>
  <c r="E30" i="13"/>
  <c r="G29" i="13"/>
  <c r="F29" i="13"/>
  <c r="E29" i="13"/>
  <c r="G28" i="13"/>
  <c r="E28" i="13"/>
  <c r="G27" i="13"/>
  <c r="E27" i="13"/>
  <c r="G26" i="13"/>
  <c r="F26" i="13"/>
  <c r="E26" i="13"/>
  <c r="G25" i="13"/>
  <c r="E25" i="13"/>
  <c r="G24" i="13"/>
  <c r="E24" i="13"/>
  <c r="G23" i="13"/>
  <c r="F23" i="13"/>
  <c r="E23" i="13"/>
  <c r="G22" i="13"/>
  <c r="E22" i="13"/>
  <c r="G21" i="13"/>
  <c r="E21" i="13"/>
  <c r="G20" i="13"/>
  <c r="F20" i="13"/>
  <c r="E20" i="13"/>
  <c r="G19" i="13"/>
  <c r="E19" i="13"/>
  <c r="G18" i="13"/>
  <c r="E18" i="13"/>
  <c r="G17" i="13"/>
  <c r="F17" i="13"/>
  <c r="E17" i="13"/>
  <c r="E16" i="13"/>
  <c r="E15" i="13"/>
  <c r="E14" i="13"/>
  <c r="E13" i="13"/>
  <c r="E12" i="13"/>
  <c r="G16" i="13"/>
  <c r="G15" i="13"/>
  <c r="G14" i="13"/>
  <c r="F14" i="13"/>
  <c r="G13" i="13"/>
  <c r="G12" i="13"/>
  <c r="F42" i="13"/>
  <c r="F39" i="13"/>
  <c r="F36" i="13"/>
  <c r="F33" i="13"/>
  <c r="F30" i="13"/>
  <c r="F27" i="13"/>
  <c r="F24" i="13"/>
  <c r="F21" i="13"/>
  <c r="F18" i="13"/>
  <c r="F15" i="13"/>
  <c r="F12" i="13"/>
  <c r="F43" i="13"/>
  <c r="F40" i="13"/>
  <c r="F37" i="13"/>
  <c r="F34" i="13"/>
  <c r="F31" i="13"/>
  <c r="F28" i="13"/>
  <c r="F25" i="13"/>
  <c r="F22" i="13"/>
  <c r="F19" i="13"/>
  <c r="F16" i="13"/>
  <c r="F13" i="13"/>
  <c r="H23" i="13"/>
  <c r="H54" i="11"/>
  <c r="H40" i="13"/>
  <c r="H36" i="13"/>
  <c r="F53" i="10"/>
  <c r="F76" i="9"/>
  <c r="F29" i="9"/>
  <c r="F77" i="8"/>
  <c r="H78" i="8"/>
  <c r="F53" i="8"/>
  <c r="F29" i="8"/>
  <c r="F53" i="7"/>
  <c r="H31" i="13"/>
  <c r="F29" i="7"/>
  <c r="F77" i="6"/>
  <c r="F53" i="6"/>
  <c r="F29" i="6"/>
  <c r="F76" i="5"/>
  <c r="F29" i="5"/>
  <c r="H77" i="4"/>
  <c r="F76" i="4"/>
  <c r="F52" i="4"/>
  <c r="F29" i="4"/>
  <c r="F77" i="3"/>
  <c r="H20" i="13"/>
  <c r="F53" i="3"/>
  <c r="F29" i="3"/>
  <c r="F76" i="2"/>
  <c r="F52" i="2"/>
  <c r="F29" i="2"/>
  <c r="H77" i="2"/>
  <c r="H78" i="1"/>
  <c r="F53" i="1"/>
  <c r="F29" i="1"/>
  <c r="F52" i="11"/>
  <c r="F77" i="10"/>
  <c r="F29" i="10"/>
  <c r="H38" i="13"/>
  <c r="H78" i="7"/>
  <c r="H77" i="5"/>
  <c r="F52" i="5"/>
  <c r="H24" i="13"/>
  <c r="H21" i="13"/>
  <c r="F77" i="1"/>
  <c r="H49" i="13"/>
  <c r="I54" i="11"/>
  <c r="I56" i="11"/>
</calcChain>
</file>

<file path=xl/sharedStrings.xml><?xml version="1.0" encoding="utf-8"?>
<sst xmlns="http://schemas.openxmlformats.org/spreadsheetml/2006/main" count="867" uniqueCount="135">
  <si>
    <t>REGISTRO FEDERAL DE ELECTORES</t>
  </si>
  <si>
    <t>COORDINACION DE PROCESOS TECNOLOGICOS</t>
  </si>
  <si>
    <t>DIRECCION DE PRODUCTOS Y SERVICIOS ELECTORALES</t>
  </si>
  <si>
    <t>APELLIDOS MAS FRECUENTES AL 31 MAYO 2017</t>
  </si>
  <si>
    <t>AGUASCALIENTES</t>
  </si>
  <si>
    <t>APELLIDO</t>
  </si>
  <si>
    <t>FRECUENCIA</t>
  </si>
  <si>
    <t xml:space="preserve">PATERNO </t>
  </si>
  <si>
    <t xml:space="preserve">MATERNO </t>
  </si>
  <si>
    <t>TOTAL</t>
  </si>
  <si>
    <t>MARTINEZ</t>
  </si>
  <si>
    <t>RODRIGUEZ</t>
  </si>
  <si>
    <t>LOPEZ</t>
  </si>
  <si>
    <t>HERNANDEZ</t>
  </si>
  <si>
    <t>GARCIA</t>
  </si>
  <si>
    <t>GONZALEZ</t>
  </si>
  <si>
    <t>RAMIREZ</t>
  </si>
  <si>
    <t>REYES</t>
  </si>
  <si>
    <t>MACIAS</t>
  </si>
  <si>
    <t>ESPARZA</t>
  </si>
  <si>
    <t>PEREZ</t>
  </si>
  <si>
    <t>SANCHEZ</t>
  </si>
  <si>
    <t>FLORES</t>
  </si>
  <si>
    <t>DIAZ</t>
  </si>
  <si>
    <t>MUÑOZ</t>
  </si>
  <si>
    <t>TORRES</t>
  </si>
  <si>
    <t>MEDINA</t>
  </si>
  <si>
    <t>GUTIERREZ</t>
  </si>
  <si>
    <t>BAJA CALIFORNIA</t>
  </si>
  <si>
    <t>GOMEZ</t>
  </si>
  <si>
    <t>MORALES</t>
  </si>
  <si>
    <t>RUIZ</t>
  </si>
  <si>
    <t>JIMENEZ</t>
  </si>
  <si>
    <t>BAJA CALIFORNIA SUR</t>
  </si>
  <si>
    <t>CASTRO</t>
  </si>
  <si>
    <t>ROMERO</t>
  </si>
  <si>
    <t>COTA</t>
  </si>
  <si>
    <t>AGUILAR</t>
  </si>
  <si>
    <t>ESPINOZA</t>
  </si>
  <si>
    <t>AMADOR</t>
  </si>
  <si>
    <t>MEZA</t>
  </si>
  <si>
    <t>CAMPECHE</t>
  </si>
  <si>
    <t>CRUZ</t>
  </si>
  <si>
    <t>CHAN</t>
  </si>
  <si>
    <t>PECH</t>
  </si>
  <si>
    <t>UC</t>
  </si>
  <si>
    <t>CHI</t>
  </si>
  <si>
    <t>MAY</t>
  </si>
  <si>
    <t>COAHUILA</t>
  </si>
  <si>
    <t>VAZQUEZ</t>
  </si>
  <si>
    <t xml:space="preserve">  </t>
  </si>
  <si>
    <t>MORENO</t>
  </si>
  <si>
    <t>RAMOS</t>
  </si>
  <si>
    <t>ORTIZ</t>
  </si>
  <si>
    <t>CASTILLO</t>
  </si>
  <si>
    <t>COLIMA</t>
  </si>
  <si>
    <t>CHAVEZ</t>
  </si>
  <si>
    <t>MENDOZA</t>
  </si>
  <si>
    <t>CARDENAS</t>
  </si>
  <si>
    <t>CHIAPAS</t>
  </si>
  <si>
    <t>MENDEZ</t>
  </si>
  <si>
    <t>CHIHUAHUA</t>
  </si>
  <si>
    <t>DOMINGUEZ</t>
  </si>
  <si>
    <t>DISTRITO FEDERAL</t>
  </si>
  <si>
    <t>DURANGO</t>
  </si>
  <si>
    <t>SOTO</t>
  </si>
  <si>
    <t>HERRERA</t>
  </si>
  <si>
    <t>GUANAJUATO</t>
  </si>
  <si>
    <t>XX</t>
  </si>
  <si>
    <t>GUERRERO</t>
  </si>
  <si>
    <t>NAVA</t>
  </si>
  <si>
    <t>HIDALGO</t>
  </si>
  <si>
    <t>BAUTISTA</t>
  </si>
  <si>
    <t>TREJO</t>
  </si>
  <si>
    <t>VARGAS</t>
  </si>
  <si>
    <t>JALISCO</t>
  </si>
  <si>
    <t>ALVAREZ</t>
  </si>
  <si>
    <t>MEXICO</t>
  </si>
  <si>
    <t>PATERNOS</t>
  </si>
  <si>
    <t>MATERNOS</t>
  </si>
  <si>
    <t>MICHOACAN</t>
  </si>
  <si>
    <t>MORELOS</t>
  </si>
  <si>
    <t>SALGADO</t>
  </si>
  <si>
    <t>NAYARIT</t>
  </si>
  <si>
    <t>CARRILLO</t>
  </si>
  <si>
    <t>NUEVO LEON</t>
  </si>
  <si>
    <t>GARZA</t>
  </si>
  <si>
    <t>SALAZAR</t>
  </si>
  <si>
    <t>OAXACA</t>
  </si>
  <si>
    <t>SANTIAGO</t>
  </si>
  <si>
    <t>VASQUEZ</t>
  </si>
  <si>
    <t>PUEBLA</t>
  </si>
  <si>
    <t>JUAREZ</t>
  </si>
  <si>
    <t>ROJAS</t>
  </si>
  <si>
    <t>QUERETARO</t>
  </si>
  <si>
    <t>RESENDIZ</t>
  </si>
  <si>
    <t>OLVERA</t>
  </si>
  <si>
    <t>QUINTANA ROO</t>
  </si>
  <si>
    <t>POOT</t>
  </si>
  <si>
    <t>SAN LUIS POTOSI</t>
  </si>
  <si>
    <t>RIVERA</t>
  </si>
  <si>
    <t>SINALOA</t>
  </si>
  <si>
    <t>VALENZUELA</t>
  </si>
  <si>
    <t>VALDEZ</t>
  </si>
  <si>
    <t>BELTRAN</t>
  </si>
  <si>
    <t>FELIX</t>
  </si>
  <si>
    <t>OSUNA</t>
  </si>
  <si>
    <t>SONORA</t>
  </si>
  <si>
    <t>TABASCO</t>
  </si>
  <si>
    <t>DE LA CRUZ</t>
  </si>
  <si>
    <t>CORDOVA</t>
  </si>
  <si>
    <t>ARIAS</t>
  </si>
  <si>
    <t>TAMAULIPAS</t>
  </si>
  <si>
    <t>TLAXCALA</t>
  </si>
  <si>
    <t>VERACRUZ</t>
  </si>
  <si>
    <t>YUCATAN</t>
  </si>
  <si>
    <t>CANUL</t>
  </si>
  <si>
    <t>CANCHE</t>
  </si>
  <si>
    <t>DZUL</t>
  </si>
  <si>
    <t>CAUICH</t>
  </si>
  <si>
    <t>KU</t>
  </si>
  <si>
    <t>CAAMAL</t>
  </si>
  <si>
    <t>BALAM</t>
  </si>
  <si>
    <t>ZACATECAS</t>
  </si>
  <si>
    <t>TOTALES</t>
  </si>
  <si>
    <t>FECUENCIA</t>
  </si>
  <si>
    <t>ENTIDAD</t>
  </si>
  <si>
    <t xml:space="preserve">GUERRERO </t>
  </si>
  <si>
    <t>MÉXICO</t>
  </si>
  <si>
    <t>MICHOACÁN</t>
  </si>
  <si>
    <t xml:space="preserve">MORELOS </t>
  </si>
  <si>
    <t xml:space="preserve">OAXACA </t>
  </si>
  <si>
    <t>QUERÉTARO</t>
  </si>
  <si>
    <t xml:space="preserve">VERACRUZ </t>
  </si>
  <si>
    <t>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</si>
</sst>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#,##0\ \ \ "/>
    <numFmt numFmtId="166" formatCode="#,##0\ \ "/>
  </numFmts>
  <fonts count="17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21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2"/>
      <color indexed="2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21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5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5" fillId="2" borderId="0" applyNumberFormat="0" applyBorder="0" applyAlignment="0" applyProtection="0"/>
    <xf numFmtId="0" fontId="14" fillId="0" borderId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4" fillId="3" borderId="24" applyNumberFormat="0" applyFont="0" applyAlignment="0" applyProtection="0"/>
    <xf numFmtId="0" fontId="16" fillId="0" borderId="25" applyNumberFormat="0" applyFill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Continuous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Continuous" vertical="center"/>
    </xf>
    <xf numFmtId="0" fontId="3" fillId="0" borderId="0" xfId="0" applyNumberFormat="1" applyFont="1" applyBorder="1" applyAlignment="1">
      <alignment horizontal="centerContinuous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0" fillId="0" borderId="0" xfId="0" applyNumberFormat="1"/>
    <xf numFmtId="0" fontId="5" fillId="0" borderId="0" xfId="0" applyFont="1"/>
    <xf numFmtId="3" fontId="3" fillId="0" borderId="1" xfId="0" applyNumberFormat="1" applyFont="1" applyBorder="1" applyAlignment="1">
      <alignment horizontal="center" vertical="center"/>
    </xf>
    <xf numFmtId="0" fontId="6" fillId="0" borderId="0" xfId="0" applyFont="1"/>
    <xf numFmtId="3" fontId="0" fillId="0" borderId="1" xfId="0" applyNumberFormat="1" applyBorder="1" applyAlignment="1">
      <alignment horizontal="center"/>
    </xf>
    <xf numFmtId="3" fontId="0" fillId="0" borderId="4" xfId="0" applyNumberFormat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3" fontId="0" fillId="0" borderId="0" xfId="0" applyNumberFormat="1" applyBorder="1" applyAlignment="1">
      <alignment horizontal="center"/>
    </xf>
    <xf numFmtId="0" fontId="7" fillId="0" borderId="7" xfId="0" applyFont="1" applyBorder="1"/>
    <xf numFmtId="0" fontId="8" fillId="0" borderId="8" xfId="0" applyFont="1" applyBorder="1" applyAlignment="1">
      <alignment vertical="center"/>
    </xf>
    <xf numFmtId="0" fontId="7" fillId="0" borderId="9" xfId="0" applyFont="1" applyBorder="1"/>
    <xf numFmtId="0" fontId="8" fillId="0" borderId="10" xfId="0" applyFont="1" applyBorder="1" applyAlignment="1">
      <alignment vertical="center"/>
    </xf>
    <xf numFmtId="0" fontId="7" fillId="0" borderId="11" xfId="0" applyFont="1" applyBorder="1"/>
    <xf numFmtId="0" fontId="8" fillId="0" borderId="12" xfId="0" applyFont="1" applyBorder="1" applyAlignment="1">
      <alignment vertic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 applyAlignment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66" fontId="0" fillId="0" borderId="0" xfId="0" applyNumberFormat="1" applyBorder="1" applyAlignment="1"/>
    <xf numFmtId="10" fontId="0" fillId="0" borderId="0" xfId="0" applyNumberFormat="1" applyBorder="1" applyAlignment="1">
      <alignment horizontal="center"/>
    </xf>
    <xf numFmtId="15" fontId="3" fillId="0" borderId="0" xfId="0" applyNumberFormat="1" applyFont="1" applyBorder="1" applyAlignment="1">
      <alignment horizontal="center"/>
    </xf>
    <xf numFmtId="165" fontId="3" fillId="0" borderId="0" xfId="0" applyNumberFormat="1" applyFont="1"/>
    <xf numFmtId="3" fontId="3" fillId="0" borderId="1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3" fillId="0" borderId="15" xfId="0" applyNumberFormat="1" applyFon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3" fillId="0" borderId="16" xfId="0" applyNumberFormat="1" applyFont="1" applyBorder="1" applyAlignment="1">
      <alignment horizontal="center"/>
    </xf>
    <xf numFmtId="165" fontId="3" fillId="0" borderId="1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3" fillId="0" borderId="19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0" fontId="0" fillId="0" borderId="0" xfId="0" applyNumberFormat="1"/>
    <xf numFmtId="0" fontId="3" fillId="0" borderId="0" xfId="0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164" fontId="3" fillId="4" borderId="1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/>
    </xf>
    <xf numFmtId="0" fontId="0" fillId="4" borderId="0" xfId="0" applyFill="1"/>
    <xf numFmtId="3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5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50">
    <cellStyle name="Neutral" xfId="1" builtinId="28" customBuiltin="1"/>
    <cellStyle name="Normal" xfId="0" builtinId="0"/>
    <cellStyle name="Normal 47" xfId="2" xr:uid="{00000000-0005-0000-0000-000002000000}"/>
    <cellStyle name="Notas 10" xfId="3" xr:uid="{00000000-0005-0000-0000-000003000000}"/>
    <cellStyle name="Notas 11" xfId="4" xr:uid="{00000000-0005-0000-0000-000004000000}"/>
    <cellStyle name="Notas 12" xfId="5" xr:uid="{00000000-0005-0000-0000-000005000000}"/>
    <cellStyle name="Notas 13" xfId="6" xr:uid="{00000000-0005-0000-0000-000006000000}"/>
    <cellStyle name="Notas 14" xfId="7" xr:uid="{00000000-0005-0000-0000-000007000000}"/>
    <cellStyle name="Notas 15" xfId="8" xr:uid="{00000000-0005-0000-0000-000008000000}"/>
    <cellStyle name="Notas 16" xfId="9" xr:uid="{00000000-0005-0000-0000-000009000000}"/>
    <cellStyle name="Notas 17" xfId="10" xr:uid="{00000000-0005-0000-0000-00000A000000}"/>
    <cellStyle name="Notas 18" xfId="11" xr:uid="{00000000-0005-0000-0000-00000B000000}"/>
    <cellStyle name="Notas 19" xfId="12" xr:uid="{00000000-0005-0000-0000-00000C000000}"/>
    <cellStyle name="Notas 2" xfId="13" xr:uid="{00000000-0005-0000-0000-00000D000000}"/>
    <cellStyle name="Notas 20" xfId="14" xr:uid="{00000000-0005-0000-0000-00000E000000}"/>
    <cellStyle name="Notas 21" xfId="15" xr:uid="{00000000-0005-0000-0000-00000F000000}"/>
    <cellStyle name="Notas 22" xfId="16" xr:uid="{00000000-0005-0000-0000-000010000000}"/>
    <cellStyle name="Notas 23" xfId="17" xr:uid="{00000000-0005-0000-0000-000011000000}"/>
    <cellStyle name="Notas 24" xfId="18" xr:uid="{00000000-0005-0000-0000-000012000000}"/>
    <cellStyle name="Notas 25" xfId="19" xr:uid="{00000000-0005-0000-0000-000013000000}"/>
    <cellStyle name="Notas 26" xfId="20" xr:uid="{00000000-0005-0000-0000-000014000000}"/>
    <cellStyle name="Notas 27" xfId="21" xr:uid="{00000000-0005-0000-0000-000015000000}"/>
    <cellStyle name="Notas 28" xfId="22" xr:uid="{00000000-0005-0000-0000-000016000000}"/>
    <cellStyle name="Notas 29" xfId="23" xr:uid="{00000000-0005-0000-0000-000017000000}"/>
    <cellStyle name="Notas 3" xfId="24" xr:uid="{00000000-0005-0000-0000-000018000000}"/>
    <cellStyle name="Notas 30" xfId="25" xr:uid="{00000000-0005-0000-0000-000019000000}"/>
    <cellStyle name="Notas 31" xfId="26" xr:uid="{00000000-0005-0000-0000-00001A000000}"/>
    <cellStyle name="Notas 32" xfId="27" xr:uid="{00000000-0005-0000-0000-00001B000000}"/>
    <cellStyle name="Notas 33" xfId="28" xr:uid="{00000000-0005-0000-0000-00001C000000}"/>
    <cellStyle name="Notas 34" xfId="29" xr:uid="{00000000-0005-0000-0000-00001D000000}"/>
    <cellStyle name="Notas 35" xfId="30" xr:uid="{00000000-0005-0000-0000-00001E000000}"/>
    <cellStyle name="Notas 36" xfId="31" xr:uid="{00000000-0005-0000-0000-00001F000000}"/>
    <cellStyle name="Notas 37" xfId="32" xr:uid="{00000000-0005-0000-0000-000020000000}"/>
    <cellStyle name="Notas 38" xfId="33" xr:uid="{00000000-0005-0000-0000-000021000000}"/>
    <cellStyle name="Notas 39" xfId="34" xr:uid="{00000000-0005-0000-0000-000022000000}"/>
    <cellStyle name="Notas 4" xfId="35" xr:uid="{00000000-0005-0000-0000-000023000000}"/>
    <cellStyle name="Notas 40" xfId="36" xr:uid="{00000000-0005-0000-0000-000024000000}"/>
    <cellStyle name="Notas 41" xfId="37" xr:uid="{00000000-0005-0000-0000-000025000000}"/>
    <cellStyle name="Notas 42" xfId="38" xr:uid="{00000000-0005-0000-0000-000026000000}"/>
    <cellStyle name="Notas 43" xfId="39" xr:uid="{00000000-0005-0000-0000-000027000000}"/>
    <cellStyle name="Notas 44" xfId="40" xr:uid="{00000000-0005-0000-0000-000028000000}"/>
    <cellStyle name="Notas 45" xfId="41" xr:uid="{00000000-0005-0000-0000-000029000000}"/>
    <cellStyle name="Notas 46" xfId="42" xr:uid="{00000000-0005-0000-0000-00002A000000}"/>
    <cellStyle name="Notas 47" xfId="43" xr:uid="{00000000-0005-0000-0000-00002B000000}"/>
    <cellStyle name="Notas 5" xfId="44" xr:uid="{00000000-0005-0000-0000-00002C000000}"/>
    <cellStyle name="Notas 6" xfId="45" xr:uid="{00000000-0005-0000-0000-00002D000000}"/>
    <cellStyle name="Notas 7" xfId="46" xr:uid="{00000000-0005-0000-0000-00002E000000}"/>
    <cellStyle name="Notas 8" xfId="47" xr:uid="{00000000-0005-0000-0000-00002F000000}"/>
    <cellStyle name="Notas 9" xfId="48" xr:uid="{00000000-0005-0000-0000-000030000000}"/>
    <cellStyle name="Total" xfId="4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323850</xdr:colOff>
      <xdr:row>3</xdr:row>
      <xdr:rowOff>66675</xdr:rowOff>
    </xdr:to>
    <xdr:pic>
      <xdr:nvPicPr>
        <xdr:cNvPr id="1626" name="Imagen 1" descr="ine_400x141">
          <a:extLst>
            <a:ext uri="{FF2B5EF4-FFF2-40B4-BE49-F238E27FC236}">
              <a16:creationId xmlns:a16="http://schemas.microsoft.com/office/drawing/2014/main" id="{4B0C5DC2-EE16-4477-9299-416333E98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323850</xdr:colOff>
      <xdr:row>3</xdr:row>
      <xdr:rowOff>66675</xdr:rowOff>
    </xdr:to>
    <xdr:pic>
      <xdr:nvPicPr>
        <xdr:cNvPr id="10842" name="Imagen 1" descr="ine_400x141">
          <a:extLst>
            <a:ext uri="{FF2B5EF4-FFF2-40B4-BE49-F238E27FC236}">
              <a16:creationId xmlns:a16="http://schemas.microsoft.com/office/drawing/2014/main" id="{75CA9AAD-688F-4EBA-B2FB-7E140A602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323850</xdr:colOff>
      <xdr:row>3</xdr:row>
      <xdr:rowOff>66675</xdr:rowOff>
    </xdr:to>
    <xdr:pic>
      <xdr:nvPicPr>
        <xdr:cNvPr id="11866" name="Imagen 1" descr="ine_400x141">
          <a:extLst>
            <a:ext uri="{FF2B5EF4-FFF2-40B4-BE49-F238E27FC236}">
              <a16:creationId xmlns:a16="http://schemas.microsoft.com/office/drawing/2014/main" id="{DF631FCA-FF56-448D-8DFC-8C245E7CB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323850</xdr:colOff>
      <xdr:row>3</xdr:row>
      <xdr:rowOff>66675</xdr:rowOff>
    </xdr:to>
    <xdr:pic>
      <xdr:nvPicPr>
        <xdr:cNvPr id="22106" name="Imagen 1" descr="ine_400x141">
          <a:extLst>
            <a:ext uri="{FF2B5EF4-FFF2-40B4-BE49-F238E27FC236}">
              <a16:creationId xmlns:a16="http://schemas.microsoft.com/office/drawing/2014/main" id="{90FDE4E6-BC9D-4621-97F8-7575F6093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323850</xdr:colOff>
      <xdr:row>3</xdr:row>
      <xdr:rowOff>66675</xdr:rowOff>
    </xdr:to>
    <xdr:pic>
      <xdr:nvPicPr>
        <xdr:cNvPr id="2650" name="Imagen 1" descr="ine_400x141">
          <a:extLst>
            <a:ext uri="{FF2B5EF4-FFF2-40B4-BE49-F238E27FC236}">
              <a16:creationId xmlns:a16="http://schemas.microsoft.com/office/drawing/2014/main" id="{40EA4F33-55B7-4718-A72E-63147EA4A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323850</xdr:colOff>
      <xdr:row>3</xdr:row>
      <xdr:rowOff>66675</xdr:rowOff>
    </xdr:to>
    <xdr:pic>
      <xdr:nvPicPr>
        <xdr:cNvPr id="3674" name="Imagen 1" descr="ine_400x141">
          <a:extLst>
            <a:ext uri="{FF2B5EF4-FFF2-40B4-BE49-F238E27FC236}">
              <a16:creationId xmlns:a16="http://schemas.microsoft.com/office/drawing/2014/main" id="{788CD1FE-A291-4C44-9F91-1C571B893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323850</xdr:colOff>
      <xdr:row>3</xdr:row>
      <xdr:rowOff>66675</xdr:rowOff>
    </xdr:to>
    <xdr:pic>
      <xdr:nvPicPr>
        <xdr:cNvPr id="4698" name="Imagen 1" descr="ine_400x141">
          <a:extLst>
            <a:ext uri="{FF2B5EF4-FFF2-40B4-BE49-F238E27FC236}">
              <a16:creationId xmlns:a16="http://schemas.microsoft.com/office/drawing/2014/main" id="{F3ED8C68-0985-4F96-B699-74B397338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323850</xdr:colOff>
      <xdr:row>3</xdr:row>
      <xdr:rowOff>66675</xdr:rowOff>
    </xdr:to>
    <xdr:pic>
      <xdr:nvPicPr>
        <xdr:cNvPr id="5722" name="Imagen 1" descr="ine_400x141">
          <a:extLst>
            <a:ext uri="{FF2B5EF4-FFF2-40B4-BE49-F238E27FC236}">
              <a16:creationId xmlns:a16="http://schemas.microsoft.com/office/drawing/2014/main" id="{20AF1A6C-8C9B-452C-A5D3-70ACA1926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323850</xdr:colOff>
      <xdr:row>3</xdr:row>
      <xdr:rowOff>66675</xdr:rowOff>
    </xdr:to>
    <xdr:pic>
      <xdr:nvPicPr>
        <xdr:cNvPr id="6747" name="Imagen 1" descr="ine_400x141">
          <a:extLst>
            <a:ext uri="{FF2B5EF4-FFF2-40B4-BE49-F238E27FC236}">
              <a16:creationId xmlns:a16="http://schemas.microsoft.com/office/drawing/2014/main" id="{4D04C312-C197-464E-8C64-7D906D0CA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323850</xdr:colOff>
      <xdr:row>3</xdr:row>
      <xdr:rowOff>66675</xdr:rowOff>
    </xdr:to>
    <xdr:pic>
      <xdr:nvPicPr>
        <xdr:cNvPr id="7770" name="Imagen 1" descr="ine_400x141">
          <a:extLst>
            <a:ext uri="{FF2B5EF4-FFF2-40B4-BE49-F238E27FC236}">
              <a16:creationId xmlns:a16="http://schemas.microsoft.com/office/drawing/2014/main" id="{3F81F689-FD9E-4046-A49B-A412983FD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323850</xdr:colOff>
      <xdr:row>3</xdr:row>
      <xdr:rowOff>66675</xdr:rowOff>
    </xdr:to>
    <xdr:pic>
      <xdr:nvPicPr>
        <xdr:cNvPr id="8794" name="Imagen 1" descr="ine_400x141">
          <a:extLst>
            <a:ext uri="{FF2B5EF4-FFF2-40B4-BE49-F238E27FC236}">
              <a16:creationId xmlns:a16="http://schemas.microsoft.com/office/drawing/2014/main" id="{458E361E-E196-45A2-A96F-97FA49C9D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323850</xdr:colOff>
      <xdr:row>3</xdr:row>
      <xdr:rowOff>66675</xdr:rowOff>
    </xdr:to>
    <xdr:pic>
      <xdr:nvPicPr>
        <xdr:cNvPr id="9818" name="Imagen 1" descr="ine_400x141">
          <a:extLst>
            <a:ext uri="{FF2B5EF4-FFF2-40B4-BE49-F238E27FC236}">
              <a16:creationId xmlns:a16="http://schemas.microsoft.com/office/drawing/2014/main" id="{9B985101-3157-4DE4-B8E2-64B25DF03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rado\norte1\ZNORTE\NORTE\ST_98\MSOFFICE\EXCEL\CARLOS\00CAPSU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CAPSUR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J78"/>
  <sheetViews>
    <sheetView topLeftCell="A13" zoomScale="74" zoomScaleNormal="74" workbookViewId="0" xr3:uid="{AEA406A1-0E4B-5B11-9CD5-51D6E497D94C}">
      <selection activeCell="D71" sqref="D71"/>
    </sheetView>
  </sheetViews>
  <sheetFormatPr defaultRowHeight="12.75"/>
  <cols>
    <col min="1" max="1" width="11.42578125" customWidth="1"/>
    <col min="2" max="2" width="6.5703125" customWidth="1"/>
    <col min="3" max="3" width="20.28515625" customWidth="1"/>
    <col min="4" max="5" width="13.85546875" customWidth="1"/>
    <col min="6" max="7" width="11.42578125" customWidth="1"/>
    <col min="8" max="8" width="0" hidden="1" customWidth="1"/>
    <col min="9" max="256" width="11.42578125" customWidth="1"/>
  </cols>
  <sheetData>
    <row r="1" spans="1:7">
      <c r="G1" s="1" t="s">
        <v>0</v>
      </c>
    </row>
    <row r="2" spans="1:7">
      <c r="G2" s="1" t="s">
        <v>1</v>
      </c>
    </row>
    <row r="3" spans="1:7">
      <c r="G3" s="1" t="s">
        <v>2</v>
      </c>
    </row>
    <row r="5" spans="1:7">
      <c r="B5" s="2" t="s">
        <v>3</v>
      </c>
      <c r="C5" s="2"/>
      <c r="D5" s="2"/>
      <c r="E5" s="2"/>
      <c r="F5" s="2"/>
    </row>
    <row r="6" spans="1:7" s="5" customFormat="1" ht="13.5" thickBot="1">
      <c r="A6" s="4"/>
      <c r="B6" s="4"/>
      <c r="C6" s="4"/>
      <c r="D6" s="4"/>
      <c r="E6" s="4"/>
      <c r="F6" s="4"/>
      <c r="G6" s="4"/>
    </row>
    <row r="7" spans="1:7">
      <c r="B7" s="2"/>
      <c r="C7" s="2"/>
      <c r="D7" s="2"/>
      <c r="E7" s="2"/>
      <c r="F7" s="2"/>
    </row>
    <row r="8" spans="1:7">
      <c r="B8" s="2" t="s">
        <v>4</v>
      </c>
      <c r="C8" s="2"/>
      <c r="D8" s="2"/>
      <c r="E8" s="2"/>
      <c r="F8" s="2"/>
    </row>
    <row r="9" spans="1:7">
      <c r="B9" s="69" t="s">
        <v>5</v>
      </c>
      <c r="C9" s="70"/>
      <c r="D9" s="8" t="s">
        <v>6</v>
      </c>
      <c r="E9" s="8"/>
      <c r="F9" s="8"/>
    </row>
    <row r="10" spans="1:7">
      <c r="B10" s="71"/>
      <c r="C10" s="72"/>
      <c r="D10" s="9" t="s">
        <v>7</v>
      </c>
      <c r="E10" s="9" t="s">
        <v>8</v>
      </c>
      <c r="F10" s="10" t="s">
        <v>9</v>
      </c>
    </row>
    <row r="11" spans="1:7">
      <c r="B11" s="6">
        <v>1</v>
      </c>
      <c r="C11" s="20" t="s">
        <v>10</v>
      </c>
      <c r="D11" s="20">
        <v>32957</v>
      </c>
      <c r="E11" s="20">
        <v>33799</v>
      </c>
      <c r="F11" s="20">
        <f t="shared" ref="F11:F28" si="0">SUM(D11:E11)</f>
        <v>66756</v>
      </c>
      <c r="G11" s="16"/>
    </row>
    <row r="12" spans="1:7">
      <c r="B12" s="6">
        <v>2</v>
      </c>
      <c r="C12" s="20" t="s">
        <v>11</v>
      </c>
      <c r="D12" s="20">
        <v>26197</v>
      </c>
      <c r="E12" s="20">
        <v>26621</v>
      </c>
      <c r="F12" s="20">
        <f t="shared" si="0"/>
        <v>52818</v>
      </c>
    </row>
    <row r="13" spans="1:7">
      <c r="B13" s="6">
        <v>3</v>
      </c>
      <c r="C13" s="20" t="s">
        <v>12</v>
      </c>
      <c r="D13" s="20">
        <v>25432</v>
      </c>
      <c r="E13" s="20">
        <v>26249</v>
      </c>
      <c r="F13" s="20">
        <f t="shared" si="0"/>
        <v>51681</v>
      </c>
    </row>
    <row r="14" spans="1:7">
      <c r="B14" s="6">
        <v>4</v>
      </c>
      <c r="C14" s="20" t="s">
        <v>13</v>
      </c>
      <c r="D14" s="20">
        <v>25332</v>
      </c>
      <c r="E14" s="20">
        <v>26178</v>
      </c>
      <c r="F14" s="20">
        <f t="shared" si="0"/>
        <v>51510</v>
      </c>
    </row>
    <row r="15" spans="1:7">
      <c r="B15" s="6">
        <v>5</v>
      </c>
      <c r="C15" s="20" t="s">
        <v>14</v>
      </c>
      <c r="D15" s="20">
        <v>22783</v>
      </c>
      <c r="E15" s="20">
        <v>23086</v>
      </c>
      <c r="F15" s="20">
        <f t="shared" si="0"/>
        <v>45869</v>
      </c>
    </row>
    <row r="16" spans="1:7">
      <c r="B16" s="6">
        <v>6</v>
      </c>
      <c r="C16" s="20" t="s">
        <v>15</v>
      </c>
      <c r="D16" s="20">
        <v>20666</v>
      </c>
      <c r="E16" s="20">
        <v>21766</v>
      </c>
      <c r="F16" s="20">
        <f t="shared" si="0"/>
        <v>42432</v>
      </c>
    </row>
    <row r="17" spans="2:10">
      <c r="B17" s="6">
        <v>7</v>
      </c>
      <c r="C17" s="20" t="s">
        <v>16</v>
      </c>
      <c r="D17" s="20">
        <v>14835</v>
      </c>
      <c r="E17" s="20">
        <v>15232</v>
      </c>
      <c r="F17" s="20">
        <f t="shared" si="0"/>
        <v>30067</v>
      </c>
    </row>
    <row r="18" spans="2:10">
      <c r="B18" s="6">
        <v>8</v>
      </c>
      <c r="C18" s="20" t="s">
        <v>17</v>
      </c>
      <c r="D18" s="20">
        <v>12937</v>
      </c>
      <c r="E18" s="20">
        <v>12570</v>
      </c>
      <c r="F18" s="20">
        <f t="shared" si="0"/>
        <v>25507</v>
      </c>
    </row>
    <row r="19" spans="2:10">
      <c r="B19" s="6">
        <v>9</v>
      </c>
      <c r="C19" s="20" t="s">
        <v>18</v>
      </c>
      <c r="D19" s="20">
        <v>12260</v>
      </c>
      <c r="E19" s="20">
        <v>12211</v>
      </c>
      <c r="F19" s="20">
        <f t="shared" si="0"/>
        <v>24471</v>
      </c>
    </row>
    <row r="20" spans="2:10">
      <c r="B20" s="6">
        <v>10</v>
      </c>
      <c r="C20" s="20" t="s">
        <v>19</v>
      </c>
      <c r="D20" s="20">
        <v>12054</v>
      </c>
      <c r="E20" s="20">
        <v>12626</v>
      </c>
      <c r="F20" s="20">
        <f t="shared" si="0"/>
        <v>24680</v>
      </c>
    </row>
    <row r="21" spans="2:10">
      <c r="B21" s="6">
        <v>11</v>
      </c>
      <c r="C21" s="20" t="s">
        <v>20</v>
      </c>
      <c r="D21" s="20">
        <v>11146</v>
      </c>
      <c r="E21" s="20">
        <v>11423</v>
      </c>
      <c r="F21" s="20">
        <f t="shared" si="0"/>
        <v>22569</v>
      </c>
    </row>
    <row r="22" spans="2:10">
      <c r="B22" s="6">
        <v>12</v>
      </c>
      <c r="C22" s="20" t="s">
        <v>21</v>
      </c>
      <c r="D22" s="20">
        <v>11108</v>
      </c>
      <c r="E22" s="20">
        <v>11072</v>
      </c>
      <c r="F22" s="20">
        <f t="shared" si="0"/>
        <v>22180</v>
      </c>
    </row>
    <row r="23" spans="2:10">
      <c r="B23" s="6">
        <v>13</v>
      </c>
      <c r="C23" s="20" t="s">
        <v>22</v>
      </c>
      <c r="D23" s="20">
        <v>10686</v>
      </c>
      <c r="E23" s="20">
        <v>10971</v>
      </c>
      <c r="F23" s="20">
        <f t="shared" si="0"/>
        <v>21657</v>
      </c>
    </row>
    <row r="24" spans="2:10">
      <c r="B24" s="6">
        <v>14</v>
      </c>
      <c r="C24" s="20" t="s">
        <v>23</v>
      </c>
      <c r="D24" s="20">
        <v>10319</v>
      </c>
      <c r="E24" s="20">
        <v>10427</v>
      </c>
      <c r="F24" s="20">
        <f t="shared" si="0"/>
        <v>20746</v>
      </c>
    </row>
    <row r="25" spans="2:10">
      <c r="B25" s="6">
        <v>15</v>
      </c>
      <c r="C25" s="20" t="s">
        <v>24</v>
      </c>
      <c r="D25" s="20">
        <v>9873</v>
      </c>
      <c r="E25" s="20">
        <v>9381</v>
      </c>
      <c r="F25" s="20">
        <f t="shared" si="0"/>
        <v>19254</v>
      </c>
    </row>
    <row r="26" spans="2:10">
      <c r="B26" s="6">
        <v>16</v>
      </c>
      <c r="C26" s="20" t="s">
        <v>25</v>
      </c>
      <c r="D26" s="20">
        <v>8666</v>
      </c>
      <c r="E26" s="20">
        <v>8451</v>
      </c>
      <c r="F26" s="20">
        <f t="shared" si="0"/>
        <v>17117</v>
      </c>
    </row>
    <row r="27" spans="2:10">
      <c r="B27" s="6">
        <v>17</v>
      </c>
      <c r="C27" s="20" t="s">
        <v>26</v>
      </c>
      <c r="D27" s="20">
        <v>8362</v>
      </c>
      <c r="E27" s="20">
        <v>8932</v>
      </c>
      <c r="F27" s="20">
        <f t="shared" si="0"/>
        <v>17294</v>
      </c>
    </row>
    <row r="28" spans="2:10">
      <c r="B28" s="6">
        <v>18</v>
      </c>
      <c r="C28" s="20" t="s">
        <v>27</v>
      </c>
      <c r="D28" s="20">
        <v>8259</v>
      </c>
      <c r="E28" s="20">
        <v>8500</v>
      </c>
      <c r="F28" s="20">
        <f t="shared" si="0"/>
        <v>16759</v>
      </c>
    </row>
    <row r="29" spans="2:10">
      <c r="D29" s="7">
        <f>SUM(D11:D28)</f>
        <v>283872</v>
      </c>
      <c r="E29" s="7">
        <f>SUM(E11:E28)</f>
        <v>289495</v>
      </c>
      <c r="F29" s="7">
        <f>SUM(F11:F28)</f>
        <v>573367</v>
      </c>
      <c r="G29" s="16"/>
      <c r="J29" s="16"/>
    </row>
    <row r="32" spans="2:10">
      <c r="B32" s="2" t="s">
        <v>28</v>
      </c>
      <c r="C32" s="2"/>
      <c r="D32" s="2"/>
      <c r="E32" s="2"/>
      <c r="F32" s="2"/>
    </row>
    <row r="33" spans="2:6">
      <c r="B33" s="69" t="s">
        <v>5</v>
      </c>
      <c r="C33" s="70"/>
      <c r="D33" s="8" t="s">
        <v>6</v>
      </c>
      <c r="E33" s="8"/>
      <c r="F33" s="8"/>
    </row>
    <row r="34" spans="2:6">
      <c r="B34" s="71"/>
      <c r="C34" s="72"/>
      <c r="D34" s="9" t="s">
        <v>7</v>
      </c>
      <c r="E34" s="9" t="s">
        <v>8</v>
      </c>
      <c r="F34" s="10" t="s">
        <v>9</v>
      </c>
    </row>
    <row r="35" spans="2:6">
      <c r="B35" s="6">
        <v>1</v>
      </c>
      <c r="C35" s="20" t="s">
        <v>14</v>
      </c>
      <c r="D35" s="20">
        <v>72578</v>
      </c>
      <c r="E35" s="20">
        <v>73617</v>
      </c>
      <c r="F35" s="20">
        <f t="shared" ref="F35:F52" si="1">SUM(D35:E35)</f>
        <v>146195</v>
      </c>
    </row>
    <row r="36" spans="2:6">
      <c r="B36" s="6">
        <v>2</v>
      </c>
      <c r="C36" s="20" t="s">
        <v>12</v>
      </c>
      <c r="D36" s="20">
        <v>72024</v>
      </c>
      <c r="E36" s="20">
        <v>74938</v>
      </c>
      <c r="F36" s="20">
        <f t="shared" si="1"/>
        <v>146962</v>
      </c>
    </row>
    <row r="37" spans="2:6">
      <c r="B37" s="6">
        <v>3</v>
      </c>
      <c r="C37" s="20" t="s">
        <v>13</v>
      </c>
      <c r="D37" s="20">
        <v>65365</v>
      </c>
      <c r="E37" s="20">
        <v>67073</v>
      </c>
      <c r="F37" s="20">
        <f t="shared" si="1"/>
        <v>132438</v>
      </c>
    </row>
    <row r="38" spans="2:6" s="65" customFormat="1">
      <c r="B38" s="63">
        <v>4</v>
      </c>
      <c r="C38" s="64" t="s">
        <v>15</v>
      </c>
      <c r="D38" s="64">
        <v>58839</v>
      </c>
      <c r="E38" s="64">
        <v>59022</v>
      </c>
      <c r="F38" s="64">
        <f t="shared" si="1"/>
        <v>117861</v>
      </c>
    </row>
    <row r="39" spans="2:6">
      <c r="B39" s="6">
        <v>5</v>
      </c>
      <c r="C39" s="20" t="s">
        <v>10</v>
      </c>
      <c r="D39" s="20">
        <v>54670</v>
      </c>
      <c r="E39" s="20">
        <v>55307</v>
      </c>
      <c r="F39" s="20">
        <f t="shared" si="1"/>
        <v>109977</v>
      </c>
    </row>
    <row r="40" spans="2:6">
      <c r="B40" s="6">
        <v>6</v>
      </c>
      <c r="C40" s="20" t="s">
        <v>11</v>
      </c>
      <c r="D40" s="20">
        <v>51650</v>
      </c>
      <c r="E40" s="20">
        <v>53009</v>
      </c>
      <c r="F40" s="20">
        <f t="shared" si="1"/>
        <v>104659</v>
      </c>
    </row>
    <row r="41" spans="2:6">
      <c r="B41" s="6">
        <v>7</v>
      </c>
      <c r="C41" s="20" t="s">
        <v>16</v>
      </c>
      <c r="D41" s="20">
        <v>41346</v>
      </c>
      <c r="E41" s="20">
        <v>42279</v>
      </c>
      <c r="F41" s="20">
        <f t="shared" si="1"/>
        <v>83625</v>
      </c>
    </row>
    <row r="42" spans="2:6">
      <c r="B42" s="6">
        <v>8</v>
      </c>
      <c r="C42" s="20" t="s">
        <v>20</v>
      </c>
      <c r="D42" s="20">
        <v>41140</v>
      </c>
      <c r="E42" s="20">
        <v>41893</v>
      </c>
      <c r="F42" s="20">
        <f t="shared" si="1"/>
        <v>83033</v>
      </c>
    </row>
    <row r="43" spans="2:6">
      <c r="B43" s="6">
        <v>9</v>
      </c>
      <c r="C43" s="20" t="s">
        <v>21</v>
      </c>
      <c r="D43" s="20">
        <v>40195</v>
      </c>
      <c r="E43" s="20">
        <v>40919</v>
      </c>
      <c r="F43" s="20">
        <f t="shared" si="1"/>
        <v>81114</v>
      </c>
    </row>
    <row r="44" spans="2:6">
      <c r="B44" s="6">
        <v>10</v>
      </c>
      <c r="C44" s="20" t="s">
        <v>22</v>
      </c>
      <c r="D44" s="20">
        <v>27825</v>
      </c>
      <c r="E44" s="20">
        <v>28998</v>
      </c>
      <c r="F44" s="20">
        <f t="shared" si="1"/>
        <v>56823</v>
      </c>
    </row>
    <row r="45" spans="2:6">
      <c r="B45" s="6">
        <v>11</v>
      </c>
      <c r="C45" s="20" t="s">
        <v>29</v>
      </c>
      <c r="D45" s="20">
        <v>22677</v>
      </c>
      <c r="E45" s="20">
        <v>22442</v>
      </c>
      <c r="F45" s="20">
        <f t="shared" si="1"/>
        <v>45119</v>
      </c>
    </row>
    <row r="46" spans="2:6">
      <c r="B46" s="6">
        <v>12</v>
      </c>
      <c r="C46" s="20" t="s">
        <v>27</v>
      </c>
      <c r="D46" s="20">
        <v>21686</v>
      </c>
      <c r="E46" s="20">
        <v>21660</v>
      </c>
      <c r="F46" s="20">
        <f t="shared" si="1"/>
        <v>43346</v>
      </c>
    </row>
    <row r="47" spans="2:6">
      <c r="B47" s="6">
        <v>13</v>
      </c>
      <c r="C47" s="20" t="s">
        <v>25</v>
      </c>
      <c r="D47" s="20">
        <v>21565</v>
      </c>
      <c r="E47" s="20">
        <v>21874</v>
      </c>
      <c r="F47" s="20">
        <f t="shared" si="1"/>
        <v>43439</v>
      </c>
    </row>
    <row r="48" spans="2:6">
      <c r="B48" s="6">
        <v>14</v>
      </c>
      <c r="C48" s="20" t="s">
        <v>30</v>
      </c>
      <c r="D48" s="20">
        <v>19359</v>
      </c>
      <c r="E48" s="20">
        <v>19816</v>
      </c>
      <c r="F48" s="20">
        <f t="shared" si="1"/>
        <v>39175</v>
      </c>
    </row>
    <row r="49" spans="2:10">
      <c r="B49" s="6">
        <v>15</v>
      </c>
      <c r="C49" s="20" t="s">
        <v>31</v>
      </c>
      <c r="D49" s="20">
        <v>19101</v>
      </c>
      <c r="E49" s="20">
        <v>19495</v>
      </c>
      <c r="F49" s="20">
        <f t="shared" si="1"/>
        <v>38596</v>
      </c>
    </row>
    <row r="50" spans="2:10">
      <c r="B50" s="6">
        <v>16</v>
      </c>
      <c r="C50" s="20" t="s">
        <v>23</v>
      </c>
      <c r="D50" s="20">
        <v>18716</v>
      </c>
      <c r="E50" s="20">
        <v>18730</v>
      </c>
      <c r="F50" s="20">
        <f t="shared" si="1"/>
        <v>37446</v>
      </c>
    </row>
    <row r="51" spans="2:10">
      <c r="B51" s="6">
        <v>17</v>
      </c>
      <c r="C51" s="20" t="s">
        <v>17</v>
      </c>
      <c r="D51" s="20">
        <v>18249</v>
      </c>
      <c r="E51" s="20">
        <v>17990</v>
      </c>
      <c r="F51" s="20">
        <f t="shared" si="1"/>
        <v>36239</v>
      </c>
    </row>
    <row r="52" spans="2:10">
      <c r="B52" s="6">
        <v>18</v>
      </c>
      <c r="C52" s="20" t="s">
        <v>32</v>
      </c>
      <c r="D52" s="20">
        <v>17568</v>
      </c>
      <c r="E52" s="20">
        <v>17837</v>
      </c>
      <c r="F52" s="20">
        <f t="shared" si="1"/>
        <v>35405</v>
      </c>
    </row>
    <row r="53" spans="2:10">
      <c r="D53" s="7">
        <f>SUM(D35:D52)</f>
        <v>684553</v>
      </c>
      <c r="E53" s="7">
        <f>SUM(E35:E52)</f>
        <v>696899</v>
      </c>
      <c r="F53" s="7">
        <f>SUM(F35:F52)</f>
        <v>1381452</v>
      </c>
      <c r="G53" s="16"/>
      <c r="J53" s="16"/>
    </row>
    <row r="56" spans="2:10">
      <c r="B56" s="2" t="s">
        <v>33</v>
      </c>
      <c r="C56" s="2"/>
      <c r="D56" s="2"/>
      <c r="E56" s="2"/>
      <c r="F56" s="2"/>
    </row>
    <row r="57" spans="2:10">
      <c r="B57" s="69" t="s">
        <v>5</v>
      </c>
      <c r="C57" s="70"/>
      <c r="D57" s="8" t="s">
        <v>6</v>
      </c>
      <c r="E57" s="8"/>
      <c r="F57" s="8"/>
    </row>
    <row r="58" spans="2:10">
      <c r="B58" s="71"/>
      <c r="C58" s="72"/>
      <c r="D58" s="9" t="s">
        <v>7</v>
      </c>
      <c r="E58" s="9" t="s">
        <v>8</v>
      </c>
      <c r="F58" s="10" t="s">
        <v>9</v>
      </c>
    </row>
    <row r="59" spans="2:10">
      <c r="B59" s="6">
        <v>1</v>
      </c>
      <c r="C59" s="20" t="s">
        <v>14</v>
      </c>
      <c r="D59" s="20">
        <v>12246</v>
      </c>
      <c r="E59" s="20">
        <v>12189</v>
      </c>
      <c r="F59" s="20">
        <f t="shared" ref="F59:F76" si="2">SUM(D59:E59)</f>
        <v>24435</v>
      </c>
    </row>
    <row r="60" spans="2:10">
      <c r="B60" s="6">
        <v>2</v>
      </c>
      <c r="C60" s="20" t="s">
        <v>15</v>
      </c>
      <c r="D60" s="20">
        <v>10373</v>
      </c>
      <c r="E60" s="20">
        <v>10732</v>
      </c>
      <c r="F60" s="20">
        <f t="shared" si="2"/>
        <v>21105</v>
      </c>
    </row>
    <row r="61" spans="2:10">
      <c r="B61" s="6">
        <v>3</v>
      </c>
      <c r="C61" s="20" t="s">
        <v>10</v>
      </c>
      <c r="D61" s="20">
        <v>10135</v>
      </c>
      <c r="E61" s="20">
        <v>10556</v>
      </c>
      <c r="F61" s="20">
        <f t="shared" si="2"/>
        <v>20691</v>
      </c>
    </row>
    <row r="62" spans="2:10">
      <c r="B62" s="6">
        <v>4</v>
      </c>
      <c r="C62" s="20" t="s">
        <v>12</v>
      </c>
      <c r="D62" s="20">
        <v>10111</v>
      </c>
      <c r="E62" s="20">
        <v>9902</v>
      </c>
      <c r="F62" s="20">
        <f t="shared" si="2"/>
        <v>20013</v>
      </c>
    </row>
    <row r="63" spans="2:10">
      <c r="B63" s="6">
        <v>5</v>
      </c>
      <c r="C63" s="20" t="s">
        <v>13</v>
      </c>
      <c r="D63" s="20">
        <v>9755</v>
      </c>
      <c r="E63" s="20">
        <v>9554</v>
      </c>
      <c r="F63" s="20">
        <f t="shared" si="2"/>
        <v>19309</v>
      </c>
    </row>
    <row r="64" spans="2:10">
      <c r="B64" s="6">
        <v>6</v>
      </c>
      <c r="C64" s="20" t="s">
        <v>34</v>
      </c>
      <c r="D64" s="20">
        <v>8407</v>
      </c>
      <c r="E64" s="20">
        <v>9104</v>
      </c>
      <c r="F64" s="20">
        <f t="shared" si="2"/>
        <v>17511</v>
      </c>
    </row>
    <row r="65" spans="1:10">
      <c r="B65" s="6">
        <v>7</v>
      </c>
      <c r="C65" s="20" t="s">
        <v>21</v>
      </c>
      <c r="D65" s="20">
        <v>7699</v>
      </c>
      <c r="E65" s="20">
        <v>7420</v>
      </c>
      <c r="F65" s="20">
        <f t="shared" si="2"/>
        <v>15119</v>
      </c>
    </row>
    <row r="66" spans="1:10">
      <c r="B66" s="6">
        <v>8</v>
      </c>
      <c r="C66" s="20" t="s">
        <v>11</v>
      </c>
      <c r="D66" s="20">
        <v>6676</v>
      </c>
      <c r="E66" s="20">
        <v>6941</v>
      </c>
      <c r="F66" s="20">
        <f t="shared" si="2"/>
        <v>13617</v>
      </c>
    </row>
    <row r="67" spans="1:10">
      <c r="B67" s="6">
        <v>9</v>
      </c>
      <c r="C67" s="20" t="s">
        <v>35</v>
      </c>
      <c r="D67" s="20">
        <v>6163</v>
      </c>
      <c r="E67" s="20">
        <v>6727</v>
      </c>
      <c r="F67" s="20">
        <f t="shared" si="2"/>
        <v>12890</v>
      </c>
    </row>
    <row r="68" spans="1:10">
      <c r="B68" s="6">
        <v>10</v>
      </c>
      <c r="C68" s="20" t="s">
        <v>16</v>
      </c>
      <c r="D68" s="20">
        <v>6047</v>
      </c>
      <c r="E68" s="20">
        <v>6051</v>
      </c>
      <c r="F68" s="20">
        <f t="shared" si="2"/>
        <v>12098</v>
      </c>
    </row>
    <row r="69" spans="1:10">
      <c r="B69" s="6">
        <v>11</v>
      </c>
      <c r="C69" s="20" t="s">
        <v>20</v>
      </c>
      <c r="D69" s="20">
        <v>5968</v>
      </c>
      <c r="E69" s="20">
        <v>5898</v>
      </c>
      <c r="F69" s="20">
        <f t="shared" si="2"/>
        <v>11866</v>
      </c>
    </row>
    <row r="70" spans="1:10">
      <c r="B70" s="6">
        <v>12</v>
      </c>
      <c r="C70" s="20" t="s">
        <v>36</v>
      </c>
      <c r="D70" s="20">
        <v>5732</v>
      </c>
      <c r="E70" s="20">
        <v>6007</v>
      </c>
      <c r="F70" s="20">
        <f t="shared" si="2"/>
        <v>11739</v>
      </c>
    </row>
    <row r="71" spans="1:10">
      <c r="B71" s="6">
        <v>13</v>
      </c>
      <c r="C71" s="20" t="s">
        <v>22</v>
      </c>
      <c r="D71" s="20">
        <v>5521</v>
      </c>
      <c r="E71" s="20">
        <v>5622</v>
      </c>
      <c r="F71" s="20">
        <f t="shared" si="2"/>
        <v>11143</v>
      </c>
    </row>
    <row r="72" spans="1:10">
      <c r="B72" s="6">
        <v>14</v>
      </c>
      <c r="C72" s="20" t="s">
        <v>31</v>
      </c>
      <c r="D72" s="20">
        <v>4045</v>
      </c>
      <c r="E72" s="20">
        <v>4175</v>
      </c>
      <c r="F72" s="20">
        <f t="shared" si="2"/>
        <v>8220</v>
      </c>
    </row>
    <row r="73" spans="1:10">
      <c r="B73" s="6">
        <v>15</v>
      </c>
      <c r="C73" s="20" t="s">
        <v>37</v>
      </c>
      <c r="D73" s="20">
        <v>3993</v>
      </c>
      <c r="E73" s="20">
        <v>4203</v>
      </c>
      <c r="F73" s="20">
        <f t="shared" si="2"/>
        <v>8196</v>
      </c>
    </row>
    <row r="74" spans="1:10">
      <c r="B74" s="6">
        <v>16</v>
      </c>
      <c r="C74" s="20" t="s">
        <v>38</v>
      </c>
      <c r="D74" s="20">
        <v>3983</v>
      </c>
      <c r="E74" s="20">
        <v>4659</v>
      </c>
      <c r="F74" s="20">
        <f t="shared" si="2"/>
        <v>8642</v>
      </c>
    </row>
    <row r="75" spans="1:10">
      <c r="B75" s="6">
        <v>17</v>
      </c>
      <c r="C75" s="20" t="s">
        <v>39</v>
      </c>
      <c r="D75" s="20">
        <v>3947</v>
      </c>
      <c r="E75" s="20">
        <v>4818</v>
      </c>
      <c r="F75" s="20">
        <f t="shared" si="2"/>
        <v>8765</v>
      </c>
    </row>
    <row r="76" spans="1:10">
      <c r="B76" s="6">
        <v>18</v>
      </c>
      <c r="C76" s="20" t="s">
        <v>40</v>
      </c>
      <c r="D76" s="20">
        <v>3932</v>
      </c>
      <c r="E76" s="20">
        <v>4322</v>
      </c>
      <c r="F76" s="20">
        <f t="shared" si="2"/>
        <v>8254</v>
      </c>
    </row>
    <row r="77" spans="1:10">
      <c r="C77" s="59"/>
      <c r="D77" s="20">
        <f>SUM(D59:D76)</f>
        <v>124733</v>
      </c>
      <c r="E77" s="20">
        <f>SUM(E59:E76)</f>
        <v>128880</v>
      </c>
      <c r="F77" s="7">
        <f>SUM(F59:F76)</f>
        <v>253613</v>
      </c>
      <c r="G77" s="16"/>
      <c r="I77" s="16"/>
      <c r="J77" s="16"/>
    </row>
    <row r="78" spans="1:10" ht="13.5" thickBot="1">
      <c r="A78" s="4"/>
      <c r="B78" s="4"/>
      <c r="C78" s="4"/>
      <c r="D78" s="4"/>
      <c r="E78" s="4"/>
      <c r="F78" s="4"/>
      <c r="G78" s="4"/>
      <c r="H78" s="16">
        <f>D29+D53+D77</f>
        <v>1093158</v>
      </c>
    </row>
  </sheetData>
  <mergeCells count="3">
    <mergeCell ref="B57:C58"/>
    <mergeCell ref="B9:C10"/>
    <mergeCell ref="B33:C34"/>
  </mergeCells>
  <phoneticPr fontId="0" type="noConversion"/>
  <printOptions horizontalCentered="1"/>
  <pageMargins left="0.19685039370078741" right="0.19685039370078741" top="0.39" bottom="0.4" header="0" footer="0"/>
  <pageSetup scale="6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3111111111"/>
  <dimension ref="A1:J78"/>
  <sheetViews>
    <sheetView topLeftCell="A19" zoomScale="75" zoomScaleNormal="75" workbookViewId="0" xr3:uid="{7BE570AB-09E9-518F-B8F7-3F91B7162CA9}">
      <selection activeCell="E51" sqref="E51"/>
    </sheetView>
  </sheetViews>
  <sheetFormatPr defaultRowHeight="12.75"/>
  <cols>
    <col min="1" max="1" width="11.42578125" customWidth="1"/>
    <col min="2" max="2" width="6.5703125" customWidth="1"/>
    <col min="3" max="3" width="20.28515625" customWidth="1"/>
    <col min="4" max="5" width="13.85546875" customWidth="1"/>
    <col min="6" max="7" width="11.42578125" customWidth="1"/>
    <col min="8" max="8" width="0" hidden="1" customWidth="1"/>
    <col min="9" max="256" width="11.42578125" customWidth="1"/>
  </cols>
  <sheetData>
    <row r="1" spans="1:7">
      <c r="G1" s="1" t="s">
        <v>0</v>
      </c>
    </row>
    <row r="2" spans="1:7">
      <c r="G2" s="1" t="s">
        <v>1</v>
      </c>
    </row>
    <row r="3" spans="1:7">
      <c r="G3" s="1" t="s">
        <v>2</v>
      </c>
    </row>
    <row r="5" spans="1:7">
      <c r="B5" s="2" t="str">
        <f>+'25_26_27'!B5</f>
        <v>APELLIDOS MAS FRECUENTES AL 31 MAYO 2017</v>
      </c>
      <c r="C5" s="2"/>
      <c r="D5" s="2"/>
      <c r="E5" s="2"/>
      <c r="F5" s="2"/>
    </row>
    <row r="6" spans="1:7" s="5" customFormat="1" ht="13.5" thickBot="1">
      <c r="A6" s="4"/>
      <c r="B6" s="4"/>
      <c r="C6" s="4"/>
      <c r="D6" s="4"/>
      <c r="E6" s="4"/>
      <c r="F6" s="4"/>
      <c r="G6" s="4"/>
    </row>
    <row r="7" spans="1:7">
      <c r="B7" s="2"/>
      <c r="C7" s="2"/>
      <c r="D7" s="2"/>
      <c r="E7" s="2"/>
      <c r="F7" s="2"/>
    </row>
    <row r="8" spans="1:7">
      <c r="B8" s="2" t="s">
        <v>112</v>
      </c>
      <c r="C8" s="2"/>
      <c r="D8" s="2"/>
      <c r="E8" s="2"/>
      <c r="F8" s="2"/>
    </row>
    <row r="9" spans="1:7">
      <c r="B9" s="69" t="s">
        <v>5</v>
      </c>
      <c r="C9" s="70"/>
      <c r="D9" s="8" t="s">
        <v>6</v>
      </c>
      <c r="E9" s="8"/>
      <c r="F9" s="8"/>
    </row>
    <row r="10" spans="1:7">
      <c r="B10" s="71"/>
      <c r="C10" s="72"/>
      <c r="D10" s="9" t="s">
        <v>7</v>
      </c>
      <c r="E10" s="9" t="s">
        <v>8</v>
      </c>
      <c r="F10" s="10" t="s">
        <v>9</v>
      </c>
    </row>
    <row r="11" spans="1:7">
      <c r="B11" s="6">
        <v>1</v>
      </c>
      <c r="C11" s="46" t="s">
        <v>13</v>
      </c>
      <c r="D11" s="46">
        <v>116578</v>
      </c>
      <c r="E11" s="46">
        <v>122991</v>
      </c>
      <c r="F11" s="46">
        <f t="shared" ref="F11:F28" si="0">SUM(D11:E11)</f>
        <v>239569</v>
      </c>
    </row>
    <row r="12" spans="1:7">
      <c r="B12" s="6">
        <v>2</v>
      </c>
      <c r="C12" s="46" t="s">
        <v>10</v>
      </c>
      <c r="D12" s="46">
        <v>91986</v>
      </c>
      <c r="E12" s="46">
        <v>94952</v>
      </c>
      <c r="F12" s="46">
        <f t="shared" si="0"/>
        <v>186938</v>
      </c>
    </row>
    <row r="13" spans="1:7">
      <c r="B13" s="6">
        <v>3</v>
      </c>
      <c r="C13" s="46" t="s">
        <v>14</v>
      </c>
      <c r="D13" s="46">
        <v>85459</v>
      </c>
      <c r="E13" s="46">
        <v>87031</v>
      </c>
      <c r="F13" s="46">
        <f t="shared" si="0"/>
        <v>172490</v>
      </c>
    </row>
    <row r="14" spans="1:7">
      <c r="B14" s="6">
        <v>4</v>
      </c>
      <c r="C14" s="46" t="s">
        <v>15</v>
      </c>
      <c r="D14" s="46">
        <v>68172</v>
      </c>
      <c r="E14" s="46">
        <v>68483</v>
      </c>
      <c r="F14" s="46">
        <f t="shared" si="0"/>
        <v>136655</v>
      </c>
    </row>
    <row r="15" spans="1:7">
      <c r="B15" s="6">
        <v>5</v>
      </c>
      <c r="C15" s="46" t="s">
        <v>11</v>
      </c>
      <c r="D15" s="46">
        <v>68042</v>
      </c>
      <c r="E15" s="46">
        <v>70166</v>
      </c>
      <c r="F15" s="46">
        <f t="shared" si="0"/>
        <v>138208</v>
      </c>
    </row>
    <row r="16" spans="1:7">
      <c r="B16" s="6">
        <v>6</v>
      </c>
      <c r="C16" s="46" t="s">
        <v>20</v>
      </c>
      <c r="D16" s="46">
        <v>47461</v>
      </c>
      <c r="E16" s="46">
        <v>48569</v>
      </c>
      <c r="F16" s="46">
        <f t="shared" si="0"/>
        <v>96030</v>
      </c>
    </row>
    <row r="17" spans="2:10">
      <c r="B17" s="6">
        <v>7</v>
      </c>
      <c r="C17" s="46" t="s">
        <v>12</v>
      </c>
      <c r="D17" s="46">
        <v>43800</v>
      </c>
      <c r="E17" s="46">
        <v>43719</v>
      </c>
      <c r="F17" s="46">
        <f t="shared" si="0"/>
        <v>87519</v>
      </c>
    </row>
    <row r="18" spans="2:10">
      <c r="B18" s="6">
        <v>8</v>
      </c>
      <c r="C18" s="46" t="s">
        <v>21</v>
      </c>
      <c r="D18" s="46">
        <v>41627</v>
      </c>
      <c r="E18" s="46">
        <v>43348</v>
      </c>
      <c r="F18" s="46">
        <f t="shared" si="0"/>
        <v>84975</v>
      </c>
    </row>
    <row r="19" spans="2:10">
      <c r="B19" s="6">
        <v>9</v>
      </c>
      <c r="C19" s="46" t="s">
        <v>16</v>
      </c>
      <c r="D19" s="46">
        <v>39375</v>
      </c>
      <c r="E19" s="46">
        <v>40000</v>
      </c>
      <c r="F19" s="46">
        <f t="shared" si="0"/>
        <v>79375</v>
      </c>
    </row>
    <row r="20" spans="2:10">
      <c r="B20" s="6">
        <v>10</v>
      </c>
      <c r="C20" s="46" t="s">
        <v>42</v>
      </c>
      <c r="D20" s="46">
        <v>35038</v>
      </c>
      <c r="E20" s="46">
        <v>38013</v>
      </c>
      <c r="F20" s="46">
        <f t="shared" si="0"/>
        <v>73051</v>
      </c>
    </row>
    <row r="21" spans="2:10">
      <c r="B21" s="6">
        <v>11</v>
      </c>
      <c r="C21" s="46" t="s">
        <v>54</v>
      </c>
      <c r="D21" s="46">
        <v>32039</v>
      </c>
      <c r="E21" s="46">
        <v>32592</v>
      </c>
      <c r="F21" s="46">
        <f t="shared" si="0"/>
        <v>64631</v>
      </c>
    </row>
    <row r="22" spans="2:10">
      <c r="B22" s="6">
        <v>12</v>
      </c>
      <c r="C22" s="46" t="s">
        <v>25</v>
      </c>
      <c r="D22" s="46">
        <v>30687</v>
      </c>
      <c r="E22" s="46">
        <v>31157</v>
      </c>
      <c r="F22" s="46">
        <f t="shared" si="0"/>
        <v>61844</v>
      </c>
    </row>
    <row r="23" spans="2:10">
      <c r="B23" s="6">
        <v>13</v>
      </c>
      <c r="C23" s="46" t="s">
        <v>49</v>
      </c>
      <c r="D23" s="46">
        <v>27259</v>
      </c>
      <c r="E23" s="46">
        <v>28003</v>
      </c>
      <c r="F23" s="46">
        <f t="shared" si="0"/>
        <v>55262</v>
      </c>
    </row>
    <row r="24" spans="2:10">
      <c r="B24" s="6">
        <v>14</v>
      </c>
      <c r="C24" s="46" t="s">
        <v>22</v>
      </c>
      <c r="D24" s="46">
        <v>27099</v>
      </c>
      <c r="E24" s="46">
        <v>27746</v>
      </c>
      <c r="F24" s="46">
        <f t="shared" si="0"/>
        <v>54845</v>
      </c>
    </row>
    <row r="25" spans="2:10">
      <c r="B25" s="6">
        <v>15</v>
      </c>
      <c r="C25" s="46" t="s">
        <v>17</v>
      </c>
      <c r="D25" s="46">
        <v>26614</v>
      </c>
      <c r="E25" s="46">
        <v>27758</v>
      </c>
      <c r="F25" s="46">
        <f t="shared" si="0"/>
        <v>54372</v>
      </c>
    </row>
    <row r="26" spans="2:10">
      <c r="B26" s="6">
        <v>16</v>
      </c>
      <c r="C26" s="46" t="s">
        <v>29</v>
      </c>
      <c r="D26" s="46">
        <v>20438</v>
      </c>
      <c r="E26" s="46">
        <v>19919</v>
      </c>
      <c r="F26" s="46">
        <f t="shared" si="0"/>
        <v>40357</v>
      </c>
    </row>
    <row r="27" spans="2:10">
      <c r="B27" s="6">
        <v>17</v>
      </c>
      <c r="C27" s="46" t="s">
        <v>30</v>
      </c>
      <c r="D27" s="46">
        <v>18498</v>
      </c>
      <c r="E27" s="46">
        <v>18688</v>
      </c>
      <c r="F27" s="46">
        <f t="shared" si="0"/>
        <v>37186</v>
      </c>
    </row>
    <row r="28" spans="2:10">
      <c r="B28" s="6">
        <v>18</v>
      </c>
      <c r="C28" s="46" t="s">
        <v>86</v>
      </c>
      <c r="D28" s="46">
        <v>18284</v>
      </c>
      <c r="E28" s="46">
        <v>17000</v>
      </c>
      <c r="F28" s="46">
        <f t="shared" si="0"/>
        <v>35284</v>
      </c>
    </row>
    <row r="29" spans="2:10">
      <c r="C29" s="66"/>
      <c r="D29" s="46">
        <f>SUM(D11:D28)</f>
        <v>838456</v>
      </c>
      <c r="E29" s="46">
        <f>SUM(E11:E28)</f>
        <v>860135</v>
      </c>
      <c r="F29" s="7">
        <f>SUM(F11:F28)</f>
        <v>1698591</v>
      </c>
      <c r="G29" s="16"/>
      <c r="J29" s="16"/>
    </row>
    <row r="32" spans="2:10">
      <c r="B32" s="2" t="s">
        <v>113</v>
      </c>
      <c r="C32" s="2"/>
      <c r="D32" s="2"/>
      <c r="E32" s="2"/>
      <c r="F32" s="2"/>
    </row>
    <row r="33" spans="2:6">
      <c r="B33" s="69" t="s">
        <v>5</v>
      </c>
      <c r="C33" s="70"/>
      <c r="D33" s="8" t="s">
        <v>6</v>
      </c>
      <c r="E33" s="8"/>
      <c r="F33" s="8"/>
    </row>
    <row r="34" spans="2:6">
      <c r="B34" s="71"/>
      <c r="C34" s="72"/>
      <c r="D34" s="9" t="s">
        <v>7</v>
      </c>
      <c r="E34" s="9" t="s">
        <v>8</v>
      </c>
      <c r="F34" s="10" t="s">
        <v>9</v>
      </c>
    </row>
    <row r="35" spans="2:6">
      <c r="B35" s="6">
        <v>1</v>
      </c>
      <c r="C35" s="46" t="s">
        <v>13</v>
      </c>
      <c r="D35" s="46">
        <v>51185</v>
      </c>
      <c r="E35" s="46">
        <v>52149</v>
      </c>
      <c r="F35" s="46">
        <f t="shared" ref="F35:F52" si="1">SUM(D35:E35)</f>
        <v>103334</v>
      </c>
    </row>
    <row r="36" spans="2:6">
      <c r="B36" s="6">
        <v>2</v>
      </c>
      <c r="C36" s="46" t="s">
        <v>20</v>
      </c>
      <c r="D36" s="46">
        <v>35585</v>
      </c>
      <c r="E36" s="46">
        <v>35885</v>
      </c>
      <c r="F36" s="46">
        <f t="shared" si="1"/>
        <v>71470</v>
      </c>
    </row>
    <row r="37" spans="2:6">
      <c r="B37" s="6">
        <v>3</v>
      </c>
      <c r="C37" s="46" t="s">
        <v>21</v>
      </c>
      <c r="D37" s="46">
        <v>32436</v>
      </c>
      <c r="E37" s="46">
        <v>32324</v>
      </c>
      <c r="F37" s="46">
        <f t="shared" si="1"/>
        <v>64760</v>
      </c>
    </row>
    <row r="38" spans="2:6">
      <c r="B38" s="6">
        <v>4</v>
      </c>
      <c r="C38" s="46" t="s">
        <v>22</v>
      </c>
      <c r="D38" s="46">
        <v>24043</v>
      </c>
      <c r="E38" s="46">
        <v>23839</v>
      </c>
      <c r="F38" s="46">
        <f t="shared" si="1"/>
        <v>47882</v>
      </c>
    </row>
    <row r="39" spans="2:6">
      <c r="B39" s="6">
        <v>5</v>
      </c>
      <c r="C39" s="46" t="s">
        <v>12</v>
      </c>
      <c r="D39" s="46">
        <v>22221</v>
      </c>
      <c r="E39" s="46">
        <v>21833</v>
      </c>
      <c r="F39" s="46">
        <f t="shared" si="1"/>
        <v>44054</v>
      </c>
    </row>
    <row r="40" spans="2:6">
      <c r="B40" s="6">
        <v>6</v>
      </c>
      <c r="C40" s="46" t="s">
        <v>14</v>
      </c>
      <c r="D40" s="46">
        <v>21195</v>
      </c>
      <c r="E40" s="46">
        <v>21775</v>
      </c>
      <c r="F40" s="46">
        <f t="shared" si="1"/>
        <v>42970</v>
      </c>
    </row>
    <row r="41" spans="2:6">
      <c r="B41" s="6">
        <v>7</v>
      </c>
      <c r="C41" s="46" t="s">
        <v>11</v>
      </c>
      <c r="D41" s="46">
        <v>18209</v>
      </c>
      <c r="E41" s="46">
        <v>18241</v>
      </c>
      <c r="F41" s="46">
        <f t="shared" si="1"/>
        <v>36450</v>
      </c>
    </row>
    <row r="42" spans="2:6">
      <c r="B42" s="6">
        <v>8</v>
      </c>
      <c r="C42" s="46" t="s">
        <v>49</v>
      </c>
      <c r="D42" s="46">
        <v>15512</v>
      </c>
      <c r="E42" s="46">
        <v>14760</v>
      </c>
      <c r="F42" s="46">
        <f t="shared" si="1"/>
        <v>30272</v>
      </c>
    </row>
    <row r="43" spans="2:6">
      <c r="B43" s="6">
        <v>9</v>
      </c>
      <c r="C43" s="46" t="s">
        <v>15</v>
      </c>
      <c r="D43" s="46">
        <v>15296</v>
      </c>
      <c r="E43" s="46">
        <v>16366</v>
      </c>
      <c r="F43" s="46">
        <f t="shared" si="1"/>
        <v>31662</v>
      </c>
    </row>
    <row r="44" spans="2:6">
      <c r="B44" s="6">
        <v>10</v>
      </c>
      <c r="C44" s="46" t="s">
        <v>30</v>
      </c>
      <c r="D44" s="46">
        <v>13549</v>
      </c>
      <c r="E44" s="46">
        <v>13143</v>
      </c>
      <c r="F44" s="46">
        <f t="shared" si="1"/>
        <v>26692</v>
      </c>
    </row>
    <row r="45" spans="2:6">
      <c r="B45" s="6">
        <v>11</v>
      </c>
      <c r="C45" s="46" t="s">
        <v>16</v>
      </c>
      <c r="D45" s="46">
        <v>13308</v>
      </c>
      <c r="E45" s="46">
        <v>13295</v>
      </c>
      <c r="F45" s="46">
        <f t="shared" si="1"/>
        <v>26603</v>
      </c>
    </row>
    <row r="46" spans="2:6">
      <c r="B46" s="6">
        <v>12</v>
      </c>
      <c r="C46" s="46" t="s">
        <v>35</v>
      </c>
      <c r="D46" s="46">
        <v>11510</v>
      </c>
      <c r="E46" s="46">
        <v>11740</v>
      </c>
      <c r="F46" s="46">
        <f t="shared" si="1"/>
        <v>23250</v>
      </c>
    </row>
    <row r="47" spans="2:6">
      <c r="B47" s="6">
        <v>13</v>
      </c>
      <c r="C47" s="46" t="s">
        <v>10</v>
      </c>
      <c r="D47" s="46">
        <v>11239</v>
      </c>
      <c r="E47" s="46">
        <v>12597</v>
      </c>
      <c r="F47" s="46">
        <f t="shared" si="1"/>
        <v>23836</v>
      </c>
    </row>
    <row r="48" spans="2:6">
      <c r="B48" s="6">
        <v>14</v>
      </c>
      <c r="C48" s="46" t="s">
        <v>92</v>
      </c>
      <c r="D48" s="46">
        <v>11093</v>
      </c>
      <c r="E48" s="46">
        <v>10949</v>
      </c>
      <c r="F48" s="46">
        <f t="shared" si="1"/>
        <v>22042</v>
      </c>
    </row>
    <row r="49" spans="2:10">
      <c r="B49" s="6">
        <v>15</v>
      </c>
      <c r="C49" s="46" t="s">
        <v>24</v>
      </c>
      <c r="D49" s="46">
        <v>10910</v>
      </c>
      <c r="E49" s="46">
        <v>10779</v>
      </c>
      <c r="F49" s="46">
        <f t="shared" si="1"/>
        <v>21689</v>
      </c>
    </row>
    <row r="50" spans="2:10">
      <c r="B50" s="6">
        <v>16</v>
      </c>
      <c r="C50" s="46" t="s">
        <v>93</v>
      </c>
      <c r="D50" s="46">
        <v>7137</v>
      </c>
      <c r="E50" s="46">
        <v>7374</v>
      </c>
      <c r="F50" s="46">
        <f t="shared" si="1"/>
        <v>14511</v>
      </c>
    </row>
    <row r="51" spans="2:10">
      <c r="B51" s="6">
        <v>17</v>
      </c>
      <c r="C51" s="46" t="s">
        <v>23</v>
      </c>
      <c r="D51" s="46">
        <v>6837</v>
      </c>
      <c r="E51" s="46">
        <v>6987</v>
      </c>
      <c r="F51" s="46">
        <f t="shared" si="1"/>
        <v>13824</v>
      </c>
    </row>
    <row r="52" spans="2:10">
      <c r="B52" s="6">
        <v>18</v>
      </c>
      <c r="C52" s="46" t="s">
        <v>42</v>
      </c>
      <c r="D52" s="46">
        <v>6369</v>
      </c>
      <c r="E52" s="46">
        <v>7186</v>
      </c>
      <c r="F52" s="46">
        <f t="shared" si="1"/>
        <v>13555</v>
      </c>
    </row>
    <row r="53" spans="2:10">
      <c r="C53" s="66"/>
      <c r="D53" s="46">
        <f>SUM(D35:D52)</f>
        <v>327634</v>
      </c>
      <c r="E53" s="46">
        <f>SUM(E35:E52)</f>
        <v>331222</v>
      </c>
      <c r="F53" s="7">
        <f>SUM(F35:F52)</f>
        <v>658856</v>
      </c>
      <c r="G53" s="16"/>
      <c r="J53" s="16"/>
    </row>
    <row r="56" spans="2:10">
      <c r="B56" s="2" t="s">
        <v>114</v>
      </c>
      <c r="C56" s="2"/>
      <c r="D56" s="2"/>
      <c r="E56" s="2"/>
      <c r="F56" s="2"/>
    </row>
    <row r="57" spans="2:10">
      <c r="B57" s="69" t="s">
        <v>5</v>
      </c>
      <c r="C57" s="70"/>
      <c r="D57" s="8" t="s">
        <v>6</v>
      </c>
      <c r="E57" s="8"/>
      <c r="F57" s="8"/>
    </row>
    <row r="58" spans="2:10">
      <c r="B58" s="71"/>
      <c r="C58" s="72"/>
      <c r="D58" s="9" t="s">
        <v>7</v>
      </c>
      <c r="E58" s="9" t="s">
        <v>8</v>
      </c>
      <c r="F58" s="10" t="s">
        <v>9</v>
      </c>
    </row>
    <row r="59" spans="2:10">
      <c r="B59" s="6">
        <v>1</v>
      </c>
      <c r="C59" s="46" t="s">
        <v>13</v>
      </c>
      <c r="D59" s="46">
        <v>340505</v>
      </c>
      <c r="E59" s="46">
        <v>348445</v>
      </c>
      <c r="F59" s="46">
        <f t="shared" ref="F59:F76" si="2">SUM(D59:E59)</f>
        <v>688950</v>
      </c>
    </row>
    <row r="60" spans="2:10">
      <c r="B60" s="6">
        <v>2</v>
      </c>
      <c r="C60" s="46" t="s">
        <v>10</v>
      </c>
      <c r="D60" s="46">
        <v>173181</v>
      </c>
      <c r="E60" s="46">
        <v>172340</v>
      </c>
      <c r="F60" s="46">
        <f t="shared" si="2"/>
        <v>345521</v>
      </c>
    </row>
    <row r="61" spans="2:10">
      <c r="B61" s="6">
        <v>3</v>
      </c>
      <c r="C61" s="46" t="s">
        <v>14</v>
      </c>
      <c r="D61" s="46">
        <v>167830</v>
      </c>
      <c r="E61" s="46">
        <v>171284</v>
      </c>
      <c r="F61" s="46">
        <f t="shared" si="2"/>
        <v>339114</v>
      </c>
    </row>
    <row r="62" spans="2:10">
      <c r="B62" s="6">
        <v>4</v>
      </c>
      <c r="C62" s="46" t="s">
        <v>15</v>
      </c>
      <c r="D62" s="46">
        <v>118089</v>
      </c>
      <c r="E62" s="46">
        <v>118675</v>
      </c>
      <c r="F62" s="46">
        <f t="shared" si="2"/>
        <v>236764</v>
      </c>
    </row>
    <row r="63" spans="2:10">
      <c r="B63" s="6">
        <v>5</v>
      </c>
      <c r="C63" s="46" t="s">
        <v>42</v>
      </c>
      <c r="D63" s="46">
        <v>113295</v>
      </c>
      <c r="E63" s="46">
        <v>122966</v>
      </c>
      <c r="F63" s="46">
        <f t="shared" si="2"/>
        <v>236261</v>
      </c>
    </row>
    <row r="64" spans="2:10">
      <c r="B64" s="6">
        <v>6</v>
      </c>
      <c r="C64" s="46" t="s">
        <v>12</v>
      </c>
      <c r="D64" s="46">
        <v>111772</v>
      </c>
      <c r="E64" s="46">
        <v>110901</v>
      </c>
      <c r="F64" s="46">
        <f t="shared" si="2"/>
        <v>222673</v>
      </c>
    </row>
    <row r="65" spans="1:10">
      <c r="B65" s="6">
        <v>7</v>
      </c>
      <c r="C65" s="46" t="s">
        <v>20</v>
      </c>
      <c r="D65" s="46">
        <v>110891</v>
      </c>
      <c r="E65" s="46">
        <v>112437</v>
      </c>
      <c r="F65" s="46">
        <f t="shared" si="2"/>
        <v>223328</v>
      </c>
    </row>
    <row r="66" spans="1:10">
      <c r="B66" s="6">
        <v>8</v>
      </c>
      <c r="C66" s="46" t="s">
        <v>21</v>
      </c>
      <c r="D66" s="46">
        <v>98101</v>
      </c>
      <c r="E66" s="46">
        <v>99845</v>
      </c>
      <c r="F66" s="46">
        <f t="shared" si="2"/>
        <v>197946</v>
      </c>
    </row>
    <row r="67" spans="1:10">
      <c r="B67" s="6">
        <v>9</v>
      </c>
      <c r="C67" s="46" t="s">
        <v>11</v>
      </c>
      <c r="D67" s="46">
        <v>88812</v>
      </c>
      <c r="E67" s="46">
        <v>87313</v>
      </c>
      <c r="F67" s="46">
        <f t="shared" si="2"/>
        <v>176125</v>
      </c>
    </row>
    <row r="68" spans="1:10">
      <c r="B68" s="6">
        <v>10</v>
      </c>
      <c r="C68" s="46" t="s">
        <v>16</v>
      </c>
      <c r="D68" s="46">
        <v>82812</v>
      </c>
      <c r="E68" s="46">
        <v>83103</v>
      </c>
      <c r="F68" s="46">
        <f t="shared" si="2"/>
        <v>165915</v>
      </c>
    </row>
    <row r="69" spans="1:10">
      <c r="B69" s="6">
        <v>11</v>
      </c>
      <c r="C69" s="46" t="s">
        <v>30</v>
      </c>
      <c r="D69" s="46">
        <v>71512</v>
      </c>
      <c r="E69" s="46">
        <v>70675</v>
      </c>
      <c r="F69" s="46">
        <f t="shared" si="2"/>
        <v>142187</v>
      </c>
    </row>
    <row r="70" spans="1:10">
      <c r="B70" s="6">
        <v>12</v>
      </c>
      <c r="C70" s="46" t="s">
        <v>17</v>
      </c>
      <c r="D70" s="46">
        <v>69731</v>
      </c>
      <c r="E70" s="46">
        <v>69303</v>
      </c>
      <c r="F70" s="46">
        <f t="shared" si="2"/>
        <v>139034</v>
      </c>
    </row>
    <row r="71" spans="1:10">
      <c r="B71" s="6">
        <v>13</v>
      </c>
      <c r="C71" s="46" t="s">
        <v>22</v>
      </c>
      <c r="D71" s="46">
        <v>53547</v>
      </c>
      <c r="E71" s="46">
        <v>54421</v>
      </c>
      <c r="F71" s="46">
        <f t="shared" si="2"/>
        <v>107968</v>
      </c>
    </row>
    <row r="72" spans="1:10">
      <c r="B72" s="6">
        <v>14</v>
      </c>
      <c r="C72" s="46" t="s">
        <v>49</v>
      </c>
      <c r="D72" s="46">
        <v>53014</v>
      </c>
      <c r="E72" s="46">
        <v>52991</v>
      </c>
      <c r="F72" s="46">
        <f t="shared" si="2"/>
        <v>106005</v>
      </c>
    </row>
    <row r="73" spans="1:10">
      <c r="B73" s="6">
        <v>15</v>
      </c>
      <c r="C73" s="46" t="s">
        <v>32</v>
      </c>
      <c r="D73" s="46">
        <v>51674</v>
      </c>
      <c r="E73" s="46">
        <v>51686</v>
      </c>
      <c r="F73" s="46">
        <f t="shared" si="2"/>
        <v>103360</v>
      </c>
    </row>
    <row r="74" spans="1:10">
      <c r="B74" s="6">
        <v>16</v>
      </c>
      <c r="C74" s="46" t="s">
        <v>29</v>
      </c>
      <c r="D74" s="46">
        <v>51464</v>
      </c>
      <c r="E74" s="46">
        <v>51418</v>
      </c>
      <c r="F74" s="46">
        <f t="shared" si="2"/>
        <v>102882</v>
      </c>
    </row>
    <row r="75" spans="1:10">
      <c r="B75" s="6">
        <v>17</v>
      </c>
      <c r="C75" s="46" t="s">
        <v>62</v>
      </c>
      <c r="D75" s="46">
        <v>50910</v>
      </c>
      <c r="E75" s="46">
        <v>51570</v>
      </c>
      <c r="F75" s="46">
        <f t="shared" si="2"/>
        <v>102480</v>
      </c>
    </row>
    <row r="76" spans="1:10">
      <c r="B76" s="6">
        <v>18</v>
      </c>
      <c r="C76" s="46" t="s">
        <v>89</v>
      </c>
      <c r="D76" s="46">
        <v>45757</v>
      </c>
      <c r="E76" s="46">
        <v>46360</v>
      </c>
      <c r="F76" s="46">
        <f t="shared" si="2"/>
        <v>92117</v>
      </c>
    </row>
    <row r="77" spans="1:10">
      <c r="C77" s="66"/>
      <c r="D77" s="46">
        <f>SUM(D59:D76)</f>
        <v>1852897</v>
      </c>
      <c r="E77" s="46">
        <f>SUM(E59:E76)</f>
        <v>1875733</v>
      </c>
      <c r="F77" s="7">
        <f>SUM(F59:F76)</f>
        <v>3728630</v>
      </c>
      <c r="G77" s="16"/>
      <c r="J77" s="16"/>
    </row>
    <row r="78" spans="1:10" ht="13.5" thickBot="1">
      <c r="A78" s="4"/>
      <c r="B78" s="4"/>
      <c r="C78" s="4"/>
      <c r="D78" s="4"/>
      <c r="E78" s="4"/>
      <c r="F78" s="4"/>
      <c r="G78" s="4"/>
      <c r="H78" s="16">
        <f>D29+D53+D77</f>
        <v>3018987</v>
      </c>
    </row>
  </sheetData>
  <mergeCells count="3">
    <mergeCell ref="B57:C58"/>
    <mergeCell ref="B9:C10"/>
    <mergeCell ref="B33:C34"/>
  </mergeCells>
  <phoneticPr fontId="0" type="noConversion"/>
  <printOptions horizontalCentered="1"/>
  <pageMargins left="0.19685039370078741" right="0.19685039370078741" top="0.39" bottom="0.4" header="0" footer="0"/>
  <pageSetup scale="63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31111111111"/>
  <dimension ref="A1:J56"/>
  <sheetViews>
    <sheetView tabSelected="1" topLeftCell="A13" zoomScale="80" zoomScaleNormal="80" workbookViewId="0" xr3:uid="{65FA3815-DCC1-5481-872F-D2879ED395ED}">
      <selection activeCell="D26" sqref="D26"/>
    </sheetView>
  </sheetViews>
  <sheetFormatPr defaultRowHeight="12.75"/>
  <cols>
    <col min="1" max="1" width="11.42578125" customWidth="1"/>
    <col min="2" max="2" width="6.5703125" customWidth="1"/>
    <col min="3" max="3" width="20.28515625" customWidth="1"/>
    <col min="4" max="5" width="13.85546875" customWidth="1"/>
    <col min="6" max="7" width="11.42578125" customWidth="1"/>
    <col min="8" max="9" width="0" hidden="1" customWidth="1"/>
    <col min="10" max="256" width="11.42578125" customWidth="1"/>
  </cols>
  <sheetData>
    <row r="1" spans="1:7">
      <c r="G1" s="1" t="s">
        <v>0</v>
      </c>
    </row>
    <row r="2" spans="1:7">
      <c r="G2" s="1" t="s">
        <v>1</v>
      </c>
    </row>
    <row r="3" spans="1:7">
      <c r="G3" s="1" t="s">
        <v>2</v>
      </c>
    </row>
    <row r="5" spans="1:7">
      <c r="B5" s="2" t="str">
        <f>+'28_29_30'!B5</f>
        <v>APELLIDOS MAS FRECUENTES AL 31 MAYO 2017</v>
      </c>
      <c r="C5" s="2"/>
      <c r="D5" s="2"/>
      <c r="E5" s="2"/>
      <c r="F5" s="2"/>
    </row>
    <row r="6" spans="1:7" s="5" customFormat="1" ht="13.5" thickBot="1">
      <c r="A6" s="4"/>
      <c r="B6" s="4"/>
      <c r="C6" s="4"/>
      <c r="D6" s="4"/>
      <c r="E6" s="4"/>
      <c r="F6" s="4"/>
      <c r="G6" s="4"/>
    </row>
    <row r="7" spans="1:7">
      <c r="B7" s="2"/>
      <c r="C7" s="2"/>
      <c r="D7" s="2"/>
      <c r="E7" s="2"/>
      <c r="F7" s="2"/>
    </row>
    <row r="8" spans="1:7">
      <c r="B8" s="2" t="s">
        <v>115</v>
      </c>
      <c r="C8" s="2"/>
      <c r="D8" s="2"/>
      <c r="E8" s="2"/>
      <c r="F8" s="2"/>
    </row>
    <row r="9" spans="1:7">
      <c r="B9" s="69" t="s">
        <v>5</v>
      </c>
      <c r="C9" s="70"/>
      <c r="D9" s="8" t="s">
        <v>6</v>
      </c>
      <c r="E9" s="8"/>
      <c r="F9" s="8"/>
    </row>
    <row r="10" spans="1:7">
      <c r="B10" s="71"/>
      <c r="C10" s="72"/>
      <c r="D10" s="9" t="s">
        <v>7</v>
      </c>
      <c r="E10" s="9" t="s">
        <v>8</v>
      </c>
      <c r="F10" s="10" t="s">
        <v>9</v>
      </c>
    </row>
    <row r="11" spans="1:7">
      <c r="B11" s="6">
        <v>1</v>
      </c>
      <c r="C11" s="46" t="s">
        <v>43</v>
      </c>
      <c r="D11" s="46">
        <v>37147</v>
      </c>
      <c r="E11" s="46">
        <v>37438</v>
      </c>
      <c r="F11" s="46">
        <f t="shared" ref="F11:F27" si="0">SUM(D11:E11)</f>
        <v>74585</v>
      </c>
    </row>
    <row r="12" spans="1:7">
      <c r="B12" s="6">
        <v>2</v>
      </c>
      <c r="C12" s="46" t="s">
        <v>44</v>
      </c>
      <c r="D12" s="46">
        <v>31595</v>
      </c>
      <c r="E12" s="46">
        <v>32190</v>
      </c>
      <c r="F12" s="46">
        <f t="shared" si="0"/>
        <v>63785</v>
      </c>
    </row>
    <row r="13" spans="1:7">
      <c r="B13" s="6">
        <v>3</v>
      </c>
      <c r="C13" s="46" t="s">
        <v>116</v>
      </c>
      <c r="D13" s="46">
        <v>24269</v>
      </c>
      <c r="E13" s="46">
        <v>23782</v>
      </c>
      <c r="F13" s="46">
        <f t="shared" si="0"/>
        <v>48051</v>
      </c>
    </row>
    <row r="14" spans="1:7">
      <c r="B14" s="6">
        <v>4</v>
      </c>
      <c r="C14" s="46" t="s">
        <v>47</v>
      </c>
      <c r="D14" s="46">
        <v>23832</v>
      </c>
      <c r="E14" s="46">
        <v>23835</v>
      </c>
      <c r="F14" s="46">
        <f t="shared" si="0"/>
        <v>47667</v>
      </c>
    </row>
    <row r="15" spans="1:7">
      <c r="B15" s="6">
        <v>5</v>
      </c>
      <c r="C15" s="46" t="s">
        <v>117</v>
      </c>
      <c r="D15" s="46">
        <v>20919</v>
      </c>
      <c r="E15" s="46">
        <v>21127</v>
      </c>
      <c r="F15" s="46">
        <f t="shared" si="0"/>
        <v>42046</v>
      </c>
    </row>
    <row r="16" spans="1:7">
      <c r="B16" s="6">
        <v>6</v>
      </c>
      <c r="C16" s="46" t="s">
        <v>20</v>
      </c>
      <c r="D16" s="46">
        <v>17063</v>
      </c>
      <c r="E16" s="46">
        <v>15992</v>
      </c>
      <c r="F16" s="46">
        <f t="shared" si="0"/>
        <v>33055</v>
      </c>
    </row>
    <row r="17" spans="2:10">
      <c r="B17" s="6">
        <v>7</v>
      </c>
      <c r="C17" s="46" t="s">
        <v>118</v>
      </c>
      <c r="D17" s="46">
        <v>16974</v>
      </c>
      <c r="E17" s="46">
        <v>16624</v>
      </c>
      <c r="F17" s="46">
        <f t="shared" si="0"/>
        <v>33598</v>
      </c>
    </row>
    <row r="18" spans="2:10">
      <c r="B18" s="6">
        <v>8</v>
      </c>
      <c r="C18" s="46" t="s">
        <v>15</v>
      </c>
      <c r="D18" s="46">
        <v>16463</v>
      </c>
      <c r="E18" s="46">
        <v>16161</v>
      </c>
      <c r="F18" s="46">
        <f t="shared" si="0"/>
        <v>32624</v>
      </c>
    </row>
    <row r="19" spans="2:10">
      <c r="B19" s="6">
        <v>9</v>
      </c>
      <c r="C19" s="46" t="s">
        <v>12</v>
      </c>
      <c r="D19" s="46">
        <v>16436</v>
      </c>
      <c r="E19" s="46">
        <v>16558</v>
      </c>
      <c r="F19" s="46">
        <f t="shared" si="0"/>
        <v>32994</v>
      </c>
    </row>
    <row r="20" spans="2:10">
      <c r="B20" s="6">
        <v>10</v>
      </c>
      <c r="C20" s="46" t="s">
        <v>98</v>
      </c>
      <c r="D20" s="46">
        <v>15360</v>
      </c>
      <c r="E20" s="46">
        <v>15733</v>
      </c>
      <c r="F20" s="46">
        <f t="shared" si="0"/>
        <v>31093</v>
      </c>
    </row>
    <row r="21" spans="2:10">
      <c r="B21" s="6">
        <v>11</v>
      </c>
      <c r="C21" s="46" t="s">
        <v>119</v>
      </c>
      <c r="D21" s="46">
        <v>14517</v>
      </c>
      <c r="E21" s="46">
        <v>14447</v>
      </c>
      <c r="F21" s="46">
        <f t="shared" si="0"/>
        <v>28964</v>
      </c>
    </row>
    <row r="22" spans="2:10">
      <c r="B22" s="6">
        <v>12</v>
      </c>
      <c r="C22" s="46" t="s">
        <v>46</v>
      </c>
      <c r="D22" s="46">
        <v>13736</v>
      </c>
      <c r="E22" s="46">
        <v>14881</v>
      </c>
      <c r="F22" s="46">
        <f t="shared" si="0"/>
        <v>28617</v>
      </c>
    </row>
    <row r="23" spans="2:10">
      <c r="B23" s="6">
        <v>13</v>
      </c>
      <c r="C23" s="46" t="s">
        <v>120</v>
      </c>
      <c r="D23" s="46">
        <v>13666</v>
      </c>
      <c r="E23" s="46">
        <v>14045</v>
      </c>
      <c r="F23" s="46">
        <f t="shared" si="0"/>
        <v>27711</v>
      </c>
    </row>
    <row r="24" spans="2:10">
      <c r="B24" s="6">
        <v>14</v>
      </c>
      <c r="C24" s="46" t="s">
        <v>121</v>
      </c>
      <c r="D24" s="46">
        <v>13528</v>
      </c>
      <c r="E24" s="46">
        <v>13520</v>
      </c>
      <c r="F24" s="46">
        <f t="shared" si="0"/>
        <v>27048</v>
      </c>
    </row>
    <row r="25" spans="2:10">
      <c r="B25" s="6">
        <v>15</v>
      </c>
      <c r="C25" s="46" t="s">
        <v>11</v>
      </c>
      <c r="D25" s="46">
        <v>13220</v>
      </c>
      <c r="E25" s="46">
        <v>12648</v>
      </c>
      <c r="F25" s="46">
        <f t="shared" si="0"/>
        <v>25868</v>
      </c>
    </row>
    <row r="26" spans="2:10">
      <c r="B26" s="6">
        <v>16</v>
      </c>
      <c r="C26" s="46" t="s">
        <v>45</v>
      </c>
      <c r="D26" s="46">
        <v>13035</v>
      </c>
      <c r="E26" s="46">
        <v>13677</v>
      </c>
      <c r="F26" s="46">
        <f t="shared" si="0"/>
        <v>26712</v>
      </c>
    </row>
    <row r="27" spans="2:10">
      <c r="B27" s="6">
        <v>17</v>
      </c>
      <c r="C27" s="46" t="s">
        <v>122</v>
      </c>
      <c r="D27" s="46">
        <v>12530</v>
      </c>
      <c r="E27" s="46">
        <v>12236</v>
      </c>
      <c r="F27" s="46">
        <f t="shared" si="0"/>
        <v>24766</v>
      </c>
    </row>
    <row r="28" spans="2:10">
      <c r="C28" s="66"/>
      <c r="D28" s="46">
        <f>SUM(D11:D27)</f>
        <v>314290</v>
      </c>
      <c r="E28" s="46">
        <f>SUM(E11:E27)</f>
        <v>314894</v>
      </c>
      <c r="F28" s="7">
        <f>SUM(F11:F27)</f>
        <v>629184</v>
      </c>
      <c r="G28" s="16"/>
      <c r="J28" s="16"/>
    </row>
    <row r="31" spans="2:10">
      <c r="B31" s="2" t="s">
        <v>123</v>
      </c>
      <c r="C31" s="2"/>
      <c r="D31" s="2"/>
      <c r="E31" s="2"/>
      <c r="F31" s="2"/>
    </row>
    <row r="32" spans="2:10">
      <c r="B32" s="69" t="s">
        <v>5</v>
      </c>
      <c r="C32" s="70"/>
      <c r="D32" s="8" t="s">
        <v>6</v>
      </c>
      <c r="E32" s="8"/>
      <c r="F32" s="8"/>
    </row>
    <row r="33" spans="2:6">
      <c r="B33" s="71"/>
      <c r="C33" s="72"/>
      <c r="D33" s="9" t="s">
        <v>7</v>
      </c>
      <c r="E33" s="9" t="s">
        <v>8</v>
      </c>
      <c r="F33" s="10" t="s">
        <v>9</v>
      </c>
    </row>
    <row r="34" spans="2:6">
      <c r="B34" s="6">
        <v>1</v>
      </c>
      <c r="C34" s="46" t="s">
        <v>11</v>
      </c>
      <c r="D34" s="46">
        <v>35232</v>
      </c>
      <c r="E34" s="46">
        <v>36283</v>
      </c>
      <c r="F34" s="46">
        <f t="shared" ref="F34:F51" si="1">SUM(D34:E34)</f>
        <v>71515</v>
      </c>
    </row>
    <row r="35" spans="2:6">
      <c r="B35" s="6">
        <v>2</v>
      </c>
      <c r="C35" s="46" t="s">
        <v>13</v>
      </c>
      <c r="D35" s="46">
        <v>34758</v>
      </c>
      <c r="E35" s="46">
        <v>35676</v>
      </c>
      <c r="F35" s="46">
        <f t="shared" si="1"/>
        <v>70434</v>
      </c>
    </row>
    <row r="36" spans="2:6">
      <c r="B36" s="6">
        <v>3</v>
      </c>
      <c r="C36" s="46" t="s">
        <v>10</v>
      </c>
      <c r="D36" s="46">
        <v>32796</v>
      </c>
      <c r="E36" s="46">
        <v>32405</v>
      </c>
      <c r="F36" s="46">
        <f t="shared" si="1"/>
        <v>65201</v>
      </c>
    </row>
    <row r="37" spans="2:6">
      <c r="B37" s="6">
        <v>4</v>
      </c>
      <c r="C37" s="46" t="s">
        <v>14</v>
      </c>
      <c r="D37" s="46">
        <v>31761</v>
      </c>
      <c r="E37" s="46">
        <v>31531</v>
      </c>
      <c r="F37" s="46">
        <f t="shared" si="1"/>
        <v>63292</v>
      </c>
    </row>
    <row r="38" spans="2:6">
      <c r="B38" s="6">
        <v>5</v>
      </c>
      <c r="C38" s="46" t="s">
        <v>15</v>
      </c>
      <c r="D38" s="46">
        <v>23914</v>
      </c>
      <c r="E38" s="46">
        <v>24381</v>
      </c>
      <c r="F38" s="46">
        <f t="shared" si="1"/>
        <v>48295</v>
      </c>
    </row>
    <row r="39" spans="2:6">
      <c r="B39" s="6">
        <v>6</v>
      </c>
      <c r="C39" s="46" t="s">
        <v>12</v>
      </c>
      <c r="D39" s="46">
        <v>23799</v>
      </c>
      <c r="E39" s="46">
        <v>23778</v>
      </c>
      <c r="F39" s="46">
        <f t="shared" si="1"/>
        <v>47577</v>
      </c>
    </row>
    <row r="40" spans="2:6">
      <c r="B40" s="6">
        <v>7</v>
      </c>
      <c r="C40" s="46" t="s">
        <v>16</v>
      </c>
      <c r="D40" s="46">
        <v>18338</v>
      </c>
      <c r="E40" s="46">
        <v>18256</v>
      </c>
      <c r="F40" s="46">
        <f t="shared" si="1"/>
        <v>36594</v>
      </c>
    </row>
    <row r="41" spans="2:6">
      <c r="B41" s="6">
        <v>8</v>
      </c>
      <c r="C41" s="46" t="s">
        <v>20</v>
      </c>
      <c r="D41" s="46">
        <v>15355</v>
      </c>
      <c r="E41" s="46">
        <v>15867</v>
      </c>
      <c r="F41" s="46">
        <f t="shared" si="1"/>
        <v>31222</v>
      </c>
    </row>
    <row r="42" spans="2:6">
      <c r="B42" s="6">
        <v>9</v>
      </c>
      <c r="C42" s="46" t="s">
        <v>21</v>
      </c>
      <c r="D42" s="46">
        <v>15230</v>
      </c>
      <c r="E42" s="46">
        <v>15659</v>
      </c>
      <c r="F42" s="46">
        <f t="shared" si="1"/>
        <v>30889</v>
      </c>
    </row>
    <row r="43" spans="2:6">
      <c r="B43" s="6">
        <v>10</v>
      </c>
      <c r="C43" s="46" t="s">
        <v>22</v>
      </c>
      <c r="D43" s="46">
        <v>14113</v>
      </c>
      <c r="E43" s="46">
        <v>13971</v>
      </c>
      <c r="F43" s="46">
        <f t="shared" si="1"/>
        <v>28084</v>
      </c>
    </row>
    <row r="44" spans="2:6">
      <c r="B44" s="6">
        <v>11</v>
      </c>
      <c r="C44" s="46" t="s">
        <v>25</v>
      </c>
      <c r="D44" s="46">
        <v>13597</v>
      </c>
      <c r="E44" s="46">
        <v>13161</v>
      </c>
      <c r="F44" s="46">
        <f t="shared" si="1"/>
        <v>26758</v>
      </c>
    </row>
    <row r="45" spans="2:6">
      <c r="B45" s="6">
        <v>12</v>
      </c>
      <c r="C45" s="46" t="s">
        <v>17</v>
      </c>
      <c r="D45" s="46">
        <v>11397</v>
      </c>
      <c r="E45" s="46">
        <v>11103</v>
      </c>
      <c r="F45" s="46">
        <f t="shared" si="1"/>
        <v>22500</v>
      </c>
    </row>
    <row r="46" spans="2:6">
      <c r="B46" s="6">
        <v>13</v>
      </c>
      <c r="C46" s="46" t="s">
        <v>53</v>
      </c>
      <c r="D46" s="46">
        <v>10127</v>
      </c>
      <c r="E46" s="46">
        <v>9900</v>
      </c>
      <c r="F46" s="46">
        <f t="shared" si="1"/>
        <v>20027</v>
      </c>
    </row>
    <row r="47" spans="2:6">
      <c r="B47" s="6">
        <v>14</v>
      </c>
      <c r="C47" s="46" t="s">
        <v>24</v>
      </c>
      <c r="D47" s="46">
        <v>8898</v>
      </c>
      <c r="E47" s="46">
        <v>9189</v>
      </c>
      <c r="F47" s="46">
        <f t="shared" si="1"/>
        <v>18087</v>
      </c>
    </row>
    <row r="48" spans="2:6">
      <c r="B48" s="6">
        <v>15</v>
      </c>
      <c r="C48" s="46" t="s">
        <v>29</v>
      </c>
      <c r="D48" s="46">
        <v>8520</v>
      </c>
      <c r="E48" s="46">
        <v>8714</v>
      </c>
      <c r="F48" s="46">
        <f t="shared" si="1"/>
        <v>17234</v>
      </c>
    </row>
    <row r="49" spans="1:10">
      <c r="B49" s="6">
        <v>16</v>
      </c>
      <c r="C49" s="46" t="s">
        <v>84</v>
      </c>
      <c r="D49" s="46">
        <v>8510</v>
      </c>
      <c r="E49" s="46">
        <v>8751</v>
      </c>
      <c r="F49" s="46">
        <f t="shared" si="1"/>
        <v>17261</v>
      </c>
    </row>
    <row r="50" spans="1:10">
      <c r="B50" s="6">
        <v>17</v>
      </c>
      <c r="C50" s="46" t="s">
        <v>49</v>
      </c>
      <c r="D50" s="46">
        <v>8278</v>
      </c>
      <c r="E50" s="46">
        <v>8496</v>
      </c>
      <c r="F50" s="46">
        <f t="shared" si="1"/>
        <v>16774</v>
      </c>
    </row>
    <row r="51" spans="1:10">
      <c r="B51" s="6">
        <v>18</v>
      </c>
      <c r="C51" s="46" t="s">
        <v>66</v>
      </c>
      <c r="D51" s="46">
        <v>8011</v>
      </c>
      <c r="E51" s="46">
        <v>7710</v>
      </c>
      <c r="F51" s="46">
        <f t="shared" si="1"/>
        <v>15721</v>
      </c>
    </row>
    <row r="52" spans="1:10">
      <c r="C52" s="66"/>
      <c r="D52" s="46">
        <f>SUM(D34:D51)</f>
        <v>322634</v>
      </c>
      <c r="E52" s="46">
        <f>SUM(E34:E51)</f>
        <v>324831</v>
      </c>
      <c r="F52" s="7">
        <f>SUM(F34:F51)</f>
        <v>647465</v>
      </c>
      <c r="G52" s="16"/>
      <c r="I52" t="s">
        <v>124</v>
      </c>
      <c r="J52" s="16"/>
    </row>
    <row r="53" spans="1:10" ht="13.5" thickBot="1">
      <c r="A53" s="4"/>
      <c r="B53" s="4"/>
      <c r="C53" s="4"/>
      <c r="D53" s="4"/>
      <c r="E53" s="4"/>
      <c r="F53" s="4"/>
      <c r="G53" s="4"/>
    </row>
    <row r="54" spans="1:10">
      <c r="H54" s="16">
        <f>D28+D52</f>
        <v>636924</v>
      </c>
      <c r="I54" s="16">
        <f>'1-2-3'!H78+'4_5_6'!H77+'7_8_9'!H78+'10_11_12'!H77+'13_14_15'!H77+'16_17_18'!H78+'19_20_21'!H78+'22_23_24'!H78+'25_26_27'!H77+'28_29_30'!H78+'31_32'!H54</f>
        <v>27103497</v>
      </c>
    </row>
    <row r="55" spans="1:10">
      <c r="A55" s="11"/>
      <c r="B55" s="14"/>
      <c r="C55" s="11"/>
      <c r="D55" s="12"/>
      <c r="E55" s="12"/>
      <c r="F55" s="12"/>
      <c r="I55">
        <v>46593556</v>
      </c>
    </row>
    <row r="56" spans="1:10">
      <c r="A56" s="11"/>
      <c r="B56" s="14"/>
      <c r="C56" s="11"/>
      <c r="D56" s="13"/>
      <c r="E56" s="13"/>
      <c r="F56" s="13"/>
      <c r="I56" s="16">
        <f>I54-I55</f>
        <v>-19490059</v>
      </c>
    </row>
  </sheetData>
  <mergeCells count="2">
    <mergeCell ref="B9:C10"/>
    <mergeCell ref="B32:C33"/>
  </mergeCells>
  <phoneticPr fontId="0" type="noConversion"/>
  <printOptions horizontalCentered="1"/>
  <pageMargins left="0.19685039370078741" right="0.19685039370078741" top="0.39" bottom="0.4" header="0" footer="0"/>
  <pageSetup scale="63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53"/>
  <sheetViews>
    <sheetView zoomScale="75" workbookViewId="0" xr3:uid="{FF0BDA26-1AD6-5648-BD9A-E01AA4DDCA7C}">
      <selection activeCell="A5" sqref="A5"/>
    </sheetView>
  </sheetViews>
  <sheetFormatPr defaultRowHeight="12.75"/>
  <cols>
    <col min="1" max="1" width="14.5703125" customWidth="1"/>
    <col min="2" max="2" width="3.140625" customWidth="1"/>
    <col min="3" max="3" width="18.85546875" customWidth="1"/>
    <col min="4" max="4" width="1.140625" customWidth="1"/>
    <col min="5" max="5" width="15.7109375" customWidth="1"/>
    <col min="6" max="6" width="12.5703125" customWidth="1"/>
    <col min="7" max="7" width="12.85546875" customWidth="1"/>
    <col min="8" max="8" width="12.7109375" customWidth="1"/>
    <col min="9" max="9" width="1.5703125" customWidth="1"/>
    <col min="10" max="10" width="14.7109375" customWidth="1"/>
    <col min="11" max="11" width="2.7109375" customWidth="1"/>
    <col min="12" max="12" width="6.7109375" customWidth="1"/>
    <col min="13" max="13" width="21.85546875" bestFit="1" customWidth="1"/>
    <col min="14" max="256" width="11.42578125" customWidth="1"/>
  </cols>
  <sheetData>
    <row r="1" spans="1:18">
      <c r="J1" s="1" t="s">
        <v>0</v>
      </c>
    </row>
    <row r="2" spans="1:18">
      <c r="J2" s="1" t="s">
        <v>1</v>
      </c>
    </row>
    <row r="3" spans="1:18">
      <c r="J3" s="1" t="s">
        <v>2</v>
      </c>
    </row>
    <row r="4" spans="1:18">
      <c r="J4" s="1"/>
    </row>
    <row r="5" spans="1:18" s="38" customFormat="1" ht="15.75">
      <c r="A5" s="36"/>
      <c r="B5" s="37" t="str">
        <f>+'1-2-3'!B5</f>
        <v>APELLIDOS MAS FRECUENTES AL 31 MAYO 2017</v>
      </c>
      <c r="C5" s="37"/>
      <c r="D5" s="37"/>
      <c r="E5" s="37"/>
      <c r="F5" s="37"/>
      <c r="G5" s="37"/>
      <c r="H5" s="37"/>
      <c r="I5" s="37"/>
      <c r="J5" s="37"/>
    </row>
    <row r="6" spans="1:18" ht="6" customHeight="1" thickBot="1">
      <c r="A6" s="39"/>
      <c r="B6" s="40"/>
      <c r="C6" s="40"/>
      <c r="D6" s="40"/>
      <c r="E6" s="40"/>
      <c r="F6" s="40"/>
      <c r="G6" s="40"/>
      <c r="H6" s="40"/>
      <c r="I6" s="40"/>
      <c r="J6" s="40"/>
    </row>
    <row r="7" spans="1:18" ht="10.5" customHeight="1">
      <c r="A7" s="41"/>
      <c r="B7" s="41"/>
      <c r="C7" s="41"/>
      <c r="D7" s="41"/>
      <c r="E7" s="41"/>
      <c r="F7" s="41"/>
      <c r="G7" s="41"/>
      <c r="H7" s="41"/>
      <c r="I7" s="41"/>
      <c r="J7" s="41"/>
    </row>
    <row r="8" spans="1:18" ht="6" customHeight="1"/>
    <row r="9" spans="1:18">
      <c r="B9" s="22"/>
      <c r="C9" s="23"/>
      <c r="E9" s="79" t="s">
        <v>125</v>
      </c>
      <c r="F9" s="79"/>
      <c r="G9" s="79"/>
      <c r="H9" s="79"/>
    </row>
    <row r="10" spans="1:18">
      <c r="B10" s="77" t="s">
        <v>126</v>
      </c>
      <c r="C10" s="78"/>
      <c r="E10" s="3" t="s">
        <v>5</v>
      </c>
      <c r="F10" s="15" t="s">
        <v>78</v>
      </c>
      <c r="G10" s="15" t="s">
        <v>79</v>
      </c>
      <c r="H10" s="15" t="s">
        <v>9</v>
      </c>
    </row>
    <row r="11" spans="1:18" ht="9.75" customHeight="1">
      <c r="C11" s="24"/>
      <c r="L11" s="80"/>
      <c r="M11" s="80"/>
      <c r="N11" s="68"/>
      <c r="O11" s="58"/>
      <c r="P11" s="58"/>
      <c r="Q11" s="58"/>
      <c r="R11" s="58"/>
    </row>
    <row r="12" spans="1:18">
      <c r="B12" s="25">
        <v>1</v>
      </c>
      <c r="C12" s="26" t="s">
        <v>4</v>
      </c>
      <c r="E12" s="60" t="str">
        <f>'1-2-3'!C11</f>
        <v>MARTINEZ</v>
      </c>
      <c r="F12" s="48">
        <f>'1-2-3'!D11</f>
        <v>32957</v>
      </c>
      <c r="G12" s="48">
        <f>'1-2-3'!E11</f>
        <v>33799</v>
      </c>
      <c r="H12" s="49">
        <f>'1-2-3'!F11</f>
        <v>66756</v>
      </c>
      <c r="I12" s="35"/>
      <c r="L12" s="33"/>
    </row>
    <row r="13" spans="1:18">
      <c r="B13" s="27">
        <v>2</v>
      </c>
      <c r="C13" s="28" t="s">
        <v>28</v>
      </c>
      <c r="E13" s="61" t="str">
        <f>'1-2-3'!C35</f>
        <v>GARCIA</v>
      </c>
      <c r="F13" s="50">
        <f>'1-2-3'!D35</f>
        <v>72578</v>
      </c>
      <c r="G13" s="50">
        <f>'1-2-3'!E35</f>
        <v>73617</v>
      </c>
      <c r="H13" s="51">
        <f>'1-2-3'!F35</f>
        <v>146195</v>
      </c>
      <c r="I13" s="35"/>
      <c r="L13" s="33"/>
    </row>
    <row r="14" spans="1:18">
      <c r="B14" s="27">
        <v>3</v>
      </c>
      <c r="C14" s="28" t="s">
        <v>33</v>
      </c>
      <c r="E14" s="61" t="str">
        <f>'1-2-3'!C59</f>
        <v>GARCIA</v>
      </c>
      <c r="F14" s="50">
        <f>'1-2-3'!D59</f>
        <v>12246</v>
      </c>
      <c r="G14" s="50">
        <f>'1-2-3'!E59</f>
        <v>12189</v>
      </c>
      <c r="H14" s="51">
        <f>'1-2-3'!F59</f>
        <v>24435</v>
      </c>
      <c r="I14" s="35"/>
      <c r="L14" s="33"/>
    </row>
    <row r="15" spans="1:18">
      <c r="B15" s="27">
        <v>4</v>
      </c>
      <c r="C15" s="28" t="s">
        <v>41</v>
      </c>
      <c r="E15" s="61" t="str">
        <f>'4_5_6'!C11</f>
        <v>HERNANDEZ</v>
      </c>
      <c r="F15" s="50">
        <f>'4_5_6'!D11</f>
        <v>18826</v>
      </c>
      <c r="G15" s="50">
        <f>'4_5_6'!E11</f>
        <v>19317</v>
      </c>
      <c r="H15" s="51">
        <f>'4_5_6'!F11</f>
        <v>38143</v>
      </c>
      <c r="I15" s="35"/>
      <c r="L15" s="32"/>
    </row>
    <row r="16" spans="1:18">
      <c r="B16" s="27">
        <v>5</v>
      </c>
      <c r="C16" s="28" t="s">
        <v>48</v>
      </c>
      <c r="E16" s="61" t="str">
        <f>'4_5_6'!C34</f>
        <v>RODRIGUEZ</v>
      </c>
      <c r="F16" s="50">
        <f>'4_5_6'!D34</f>
        <v>70479</v>
      </c>
      <c r="G16" s="50">
        <f>'4_5_6'!E34</f>
        <v>71151</v>
      </c>
      <c r="H16" s="51">
        <f>'4_5_6'!F34</f>
        <v>141630</v>
      </c>
      <c r="I16" s="35"/>
      <c r="L16" s="33"/>
    </row>
    <row r="17" spans="2:13">
      <c r="B17" s="27">
        <v>6</v>
      </c>
      <c r="C17" s="28" t="s">
        <v>55</v>
      </c>
      <c r="E17" s="61" t="str">
        <f>'4_5_6'!C58</f>
        <v>GARCIA</v>
      </c>
      <c r="F17" s="50">
        <f>'4_5_6'!D58</f>
        <v>13550</v>
      </c>
      <c r="G17" s="50">
        <f>'4_5_6'!E58</f>
        <v>13713</v>
      </c>
      <c r="H17" s="51">
        <f>'4_5_6'!F58</f>
        <v>27263</v>
      </c>
      <c r="I17" s="35"/>
      <c r="L17" s="33"/>
    </row>
    <row r="18" spans="2:13">
      <c r="B18" s="27">
        <v>7</v>
      </c>
      <c r="C18" s="28" t="s">
        <v>59</v>
      </c>
      <c r="E18" s="61" t="str">
        <f>'7_8_9'!C11</f>
        <v>LOPEZ</v>
      </c>
      <c r="F18" s="50">
        <f>'7_8_9'!D11</f>
        <v>261639</v>
      </c>
      <c r="G18" s="50">
        <f>'7_8_9'!E11</f>
        <v>263152</v>
      </c>
      <c r="H18" s="51">
        <f>'7_8_9'!F11</f>
        <v>524791</v>
      </c>
      <c r="I18" s="35"/>
      <c r="L18" s="32"/>
      <c r="M18" s="32"/>
    </row>
    <row r="19" spans="2:13">
      <c r="B19" s="27">
        <v>8</v>
      </c>
      <c r="C19" s="28" t="s">
        <v>61</v>
      </c>
      <c r="E19" s="61" t="str">
        <f>'7_8_9'!C35</f>
        <v>HERNANDEZ</v>
      </c>
      <c r="F19" s="50">
        <f>'7_8_9'!D35</f>
        <v>67967</v>
      </c>
      <c r="G19" s="50">
        <f>'7_8_9'!E35</f>
        <v>70178</v>
      </c>
      <c r="H19" s="51">
        <f>'7_8_9'!F35</f>
        <v>138145</v>
      </c>
      <c r="I19" s="35"/>
      <c r="L19" s="33"/>
    </row>
    <row r="20" spans="2:13">
      <c r="B20" s="27">
        <v>9</v>
      </c>
      <c r="C20" s="28" t="s">
        <v>63</v>
      </c>
      <c r="E20" s="61" t="str">
        <f>'7_8_9'!C59</f>
        <v>HERNANDEZ</v>
      </c>
      <c r="F20" s="50">
        <f>'7_8_9'!D59</f>
        <v>281152</v>
      </c>
      <c r="G20" s="50">
        <f>'7_8_9'!E59</f>
        <v>290315</v>
      </c>
      <c r="H20" s="51">
        <f>'7_8_9'!F59</f>
        <v>571467</v>
      </c>
      <c r="I20" s="35"/>
      <c r="L20" s="33"/>
    </row>
    <row r="21" spans="2:13">
      <c r="B21" s="27">
        <v>10</v>
      </c>
      <c r="C21" s="28" t="s">
        <v>64</v>
      </c>
      <c r="E21" s="61" t="str">
        <f>'10_11_12'!C11</f>
        <v>GARCIA</v>
      </c>
      <c r="F21" s="50">
        <f>'10_11_12'!D11</f>
        <v>35975</v>
      </c>
      <c r="G21" s="50">
        <f>'10_11_12'!E11</f>
        <v>36476</v>
      </c>
      <c r="H21" s="51">
        <f>'10_11_12'!F11</f>
        <v>72451</v>
      </c>
      <c r="I21" s="35"/>
      <c r="L21" s="33"/>
    </row>
    <row r="22" spans="2:13">
      <c r="B22" s="27">
        <v>11</v>
      </c>
      <c r="C22" s="28" t="s">
        <v>67</v>
      </c>
      <c r="E22" s="61" t="str">
        <f>'10_11_12'!C35</f>
        <v>HERNANDEZ</v>
      </c>
      <c r="F22" s="50">
        <f>'10_11_12'!D35</f>
        <v>152646</v>
      </c>
      <c r="G22" s="50">
        <f>'10_11_12'!E35</f>
        <v>154391</v>
      </c>
      <c r="H22" s="51">
        <f>'10_11_12'!F35</f>
        <v>307037</v>
      </c>
      <c r="I22" s="35"/>
      <c r="L22" s="33"/>
    </row>
    <row r="23" spans="2:13">
      <c r="B23" s="27">
        <v>12</v>
      </c>
      <c r="C23" s="28" t="s">
        <v>127</v>
      </c>
      <c r="E23" s="61" t="str">
        <f>'10_11_12'!C58</f>
        <v>GARCIA</v>
      </c>
      <c r="F23" s="50">
        <f>'10_11_12'!D58</f>
        <v>81755</v>
      </c>
      <c r="G23" s="50">
        <f>'10_11_12'!E58</f>
        <v>80341</v>
      </c>
      <c r="H23" s="51">
        <f>'10_11_12'!F58</f>
        <v>162096</v>
      </c>
      <c r="I23" s="35"/>
      <c r="L23" s="33"/>
    </row>
    <row r="24" spans="2:13">
      <c r="B24" s="27">
        <v>13</v>
      </c>
      <c r="C24" s="28" t="s">
        <v>71</v>
      </c>
      <c r="E24" s="61" t="str">
        <f>'13_14_15'!C11</f>
        <v>HERNANDEZ</v>
      </c>
      <c r="F24" s="50">
        <f>'13_14_15'!D11</f>
        <v>206072</v>
      </c>
      <c r="G24" s="50">
        <f>'13_14_15'!E11</f>
        <v>217713</v>
      </c>
      <c r="H24" s="51">
        <f>'13_14_15'!F11</f>
        <v>423785</v>
      </c>
      <c r="I24" s="35"/>
      <c r="L24" s="33"/>
    </row>
    <row r="25" spans="2:13">
      <c r="B25" s="27">
        <v>14</v>
      </c>
      <c r="C25" s="28" t="s">
        <v>75</v>
      </c>
      <c r="E25" s="61" t="str">
        <f>'13_14_15'!C34</f>
        <v>GONZALEZ</v>
      </c>
      <c r="F25" s="50">
        <f>'13_14_15'!D34</f>
        <v>178391</v>
      </c>
      <c r="G25" s="50">
        <f>'13_14_15'!E34</f>
        <v>179318</v>
      </c>
      <c r="H25" s="52">
        <f>'13_14_15'!F34</f>
        <v>357709</v>
      </c>
      <c r="I25" s="35"/>
      <c r="J25" s="34"/>
      <c r="L25" s="33"/>
    </row>
    <row r="26" spans="2:13">
      <c r="B26" s="27">
        <v>15</v>
      </c>
      <c r="C26" s="28" t="s">
        <v>128</v>
      </c>
      <c r="E26" s="61" t="str">
        <f>'13_14_15'!C58</f>
        <v>HERNANDEZ</v>
      </c>
      <c r="F26" s="50">
        <f>'13_14_15'!D58</f>
        <v>474859</v>
      </c>
      <c r="G26" s="50">
        <f>'13_14_15'!E58</f>
        <v>487907</v>
      </c>
      <c r="H26" s="51">
        <f>'13_14_15'!F58</f>
        <v>962766</v>
      </c>
      <c r="I26" s="35"/>
      <c r="L26" s="33"/>
    </row>
    <row r="27" spans="2:13">
      <c r="B27" s="27">
        <v>16</v>
      </c>
      <c r="C27" s="28" t="s">
        <v>129</v>
      </c>
      <c r="E27" s="61" t="str">
        <f>'16_17_18'!C11</f>
        <v>GARCIA</v>
      </c>
      <c r="F27" s="50">
        <f>'16_17_18'!D11</f>
        <v>119799</v>
      </c>
      <c r="G27" s="50">
        <f>'16_17_18'!E11</f>
        <v>119245</v>
      </c>
      <c r="H27" s="51">
        <f>'16_17_18'!F11</f>
        <v>239044</v>
      </c>
      <c r="I27" s="35"/>
      <c r="L27" s="33"/>
    </row>
    <row r="28" spans="2:13">
      <c r="B28" s="27">
        <v>17</v>
      </c>
      <c r="C28" s="28" t="s">
        <v>130</v>
      </c>
      <c r="E28" s="61" t="str">
        <f>'16_17_18'!C35</f>
        <v>GARCIA</v>
      </c>
      <c r="F28" s="50">
        <f>'16_17_18'!D35</f>
        <v>42624</v>
      </c>
      <c r="G28" s="50">
        <f>'16_17_18'!E35</f>
        <v>41805</v>
      </c>
      <c r="H28" s="51">
        <f>'16_17_18'!F35</f>
        <v>84429</v>
      </c>
      <c r="I28" s="35"/>
      <c r="L28" s="33"/>
    </row>
    <row r="29" spans="2:13">
      <c r="B29" s="27">
        <v>18</v>
      </c>
      <c r="C29" s="28" t="s">
        <v>83</v>
      </c>
      <c r="E29" s="61" t="str">
        <f>'16_17_18'!C59</f>
        <v>LOPEZ</v>
      </c>
      <c r="F29" s="50">
        <f>'16_17_18'!D59</f>
        <v>26897</v>
      </c>
      <c r="G29" s="50">
        <f>'16_17_18'!E59</f>
        <v>26924</v>
      </c>
      <c r="H29" s="51">
        <f>'16_17_18'!F59</f>
        <v>53821</v>
      </c>
      <c r="I29" s="35"/>
      <c r="L29" s="33"/>
    </row>
    <row r="30" spans="2:13">
      <c r="B30" s="27">
        <v>19</v>
      </c>
      <c r="C30" s="28" t="s">
        <v>85</v>
      </c>
      <c r="E30" s="61" t="str">
        <f>'19_20_21'!C11</f>
        <v>HERNANDEZ</v>
      </c>
      <c r="F30" s="50">
        <f>'19_20_21'!D11</f>
        <v>141972</v>
      </c>
      <c r="G30" s="50">
        <f>'19_20_21'!E11</f>
        <v>147048</v>
      </c>
      <c r="H30" s="51">
        <f>'19_20_21'!F11</f>
        <v>289020</v>
      </c>
      <c r="I30" s="35"/>
      <c r="L30" s="33"/>
    </row>
    <row r="31" spans="2:13">
      <c r="B31" s="27">
        <v>20</v>
      </c>
      <c r="C31" s="28" t="s">
        <v>131</v>
      </c>
      <c r="E31" s="61" t="str">
        <f>'19_20_21'!C35</f>
        <v>LOPEZ</v>
      </c>
      <c r="F31" s="50">
        <f>'19_20_21'!D35</f>
        <v>140049</v>
      </c>
      <c r="G31" s="50">
        <f>'19_20_21'!E35</f>
        <v>133894</v>
      </c>
      <c r="H31" s="51">
        <f>'19_20_21'!F35</f>
        <v>273943</v>
      </c>
      <c r="I31" s="35"/>
      <c r="L31" s="33"/>
    </row>
    <row r="32" spans="2:13">
      <c r="B32" s="27">
        <v>21</v>
      </c>
      <c r="C32" s="28" t="s">
        <v>91</v>
      </c>
      <c r="E32" s="61" t="str">
        <f>'19_20_21'!C59</f>
        <v>HERNANDEZ</v>
      </c>
      <c r="F32" s="50">
        <f>'19_20_21'!D59</f>
        <v>190281</v>
      </c>
      <c r="G32" s="50">
        <f>'19_20_21'!E59</f>
        <v>192462</v>
      </c>
      <c r="H32" s="51">
        <f>'19_20_21'!F59</f>
        <v>382743</v>
      </c>
      <c r="I32" s="35"/>
      <c r="L32" s="33"/>
    </row>
    <row r="33" spans="1:19">
      <c r="B33" s="27">
        <v>22</v>
      </c>
      <c r="C33" s="28" t="s">
        <v>132</v>
      </c>
      <c r="E33" s="61" t="str">
        <f>'22_23_24'!C11</f>
        <v>HERNANDEZ</v>
      </c>
      <c r="F33" s="50">
        <f>'22_23_24'!D11</f>
        <v>70520</v>
      </c>
      <c r="G33" s="50">
        <f>'22_23_24'!E11</f>
        <v>72063</v>
      </c>
      <c r="H33" s="51">
        <f>'22_23_24'!F11</f>
        <v>142583</v>
      </c>
      <c r="I33" s="35"/>
      <c r="L33" s="33"/>
    </row>
    <row r="34" spans="1:19">
      <c r="B34" s="27">
        <v>23</v>
      </c>
      <c r="C34" s="28" t="s">
        <v>97</v>
      </c>
      <c r="E34" s="61" t="str">
        <f>'22_23_24'!C35</f>
        <v>HERNANDEZ</v>
      </c>
      <c r="F34" s="50">
        <f>'22_23_24'!D35</f>
        <v>31894</v>
      </c>
      <c r="G34" s="50">
        <f>'22_23_24'!E35</f>
        <v>31400</v>
      </c>
      <c r="H34" s="51">
        <f>'22_23_24'!F35</f>
        <v>63294</v>
      </c>
      <c r="I34" s="35"/>
      <c r="L34" s="33"/>
    </row>
    <row r="35" spans="1:19">
      <c r="B35" s="27">
        <v>24</v>
      </c>
      <c r="C35" s="28" t="s">
        <v>99</v>
      </c>
      <c r="E35" s="61" t="str">
        <f>'22_23_24'!C59</f>
        <v>HERNANDEZ</v>
      </c>
      <c r="F35" s="50">
        <f>'22_23_24'!D59</f>
        <v>128815</v>
      </c>
      <c r="G35" s="50">
        <f>'22_23_24'!E59</f>
        <v>129212</v>
      </c>
      <c r="H35" s="51">
        <f>'22_23_24'!F59</f>
        <v>258027</v>
      </c>
      <c r="I35" s="35"/>
      <c r="L35" s="33"/>
    </row>
    <row r="36" spans="1:19">
      <c r="B36" s="27">
        <v>25</v>
      </c>
      <c r="C36" s="28" t="s">
        <v>101</v>
      </c>
      <c r="E36" s="61" t="str">
        <f>'25_26_27'!C11</f>
        <v>LOPEZ</v>
      </c>
      <c r="F36" s="50">
        <f>'25_26_27'!D11</f>
        <v>81521</v>
      </c>
      <c r="G36" s="50">
        <f>'25_26_27'!E11</f>
        <v>85746</v>
      </c>
      <c r="H36" s="51">
        <f>'25_26_27'!F11</f>
        <v>167267</v>
      </c>
      <c r="I36" s="35"/>
      <c r="L36" s="33"/>
    </row>
    <row r="37" spans="1:19">
      <c r="B37" s="27">
        <v>26</v>
      </c>
      <c r="C37" s="28" t="s">
        <v>107</v>
      </c>
      <c r="E37" s="61" t="str">
        <f>'25_26_27'!C35</f>
        <v>LOPEZ</v>
      </c>
      <c r="F37" s="50">
        <f>'25_26_27'!D35</f>
        <v>56385</v>
      </c>
      <c r="G37" s="50">
        <f>'25_26_27'!E35</f>
        <v>58690</v>
      </c>
      <c r="H37" s="51">
        <f>'25_26_27'!F35</f>
        <v>115075</v>
      </c>
      <c r="I37" s="35"/>
      <c r="L37" s="33"/>
    </row>
    <row r="38" spans="1:19">
      <c r="B38" s="27">
        <v>27</v>
      </c>
      <c r="C38" s="28" t="s">
        <v>108</v>
      </c>
      <c r="E38" s="61" t="str">
        <f>'25_26_27'!C58</f>
        <v>HERNANDEZ</v>
      </c>
      <c r="F38" s="50">
        <f>'25_26_27'!D58</f>
        <v>106611</v>
      </c>
      <c r="G38" s="50">
        <f>'25_26_27'!E58</f>
        <v>110468</v>
      </c>
      <c r="H38" s="51">
        <f>'25_26_27'!F58</f>
        <v>217079</v>
      </c>
      <c r="I38" s="35"/>
      <c r="L38" s="33"/>
    </row>
    <row r="39" spans="1:19">
      <c r="B39" s="27">
        <v>28</v>
      </c>
      <c r="C39" s="28" t="s">
        <v>112</v>
      </c>
      <c r="E39" s="61" t="str">
        <f>'28_29_30'!C11</f>
        <v>HERNANDEZ</v>
      </c>
      <c r="F39" s="50">
        <f>'28_29_30'!D11</f>
        <v>116578</v>
      </c>
      <c r="G39" s="50">
        <f>'28_29_30'!E11</f>
        <v>122991</v>
      </c>
      <c r="H39" s="51">
        <f>'28_29_30'!F11</f>
        <v>239569</v>
      </c>
      <c r="I39" s="35"/>
      <c r="L39" s="33"/>
    </row>
    <row r="40" spans="1:19">
      <c r="B40" s="27">
        <v>29</v>
      </c>
      <c r="C40" s="28" t="s">
        <v>113</v>
      </c>
      <c r="E40" s="61" t="str">
        <f>'28_29_30'!C35</f>
        <v>HERNANDEZ</v>
      </c>
      <c r="F40" s="50">
        <f>'28_29_30'!D35</f>
        <v>51185</v>
      </c>
      <c r="G40" s="50">
        <f>'28_29_30'!E35</f>
        <v>52149</v>
      </c>
      <c r="H40" s="51">
        <f>'28_29_30'!F35</f>
        <v>103334</v>
      </c>
      <c r="I40" s="35"/>
      <c r="L40" s="33"/>
    </row>
    <row r="41" spans="1:19">
      <c r="B41" s="27">
        <v>30</v>
      </c>
      <c r="C41" s="28" t="s">
        <v>133</v>
      </c>
      <c r="E41" s="61" t="str">
        <f>'28_29_30'!C59</f>
        <v>HERNANDEZ</v>
      </c>
      <c r="F41" s="53">
        <f>'28_29_30'!D59</f>
        <v>340505</v>
      </c>
      <c r="G41" s="53">
        <f>'28_29_30'!E59</f>
        <v>348445</v>
      </c>
      <c r="H41" s="54">
        <f>'28_29_30'!F59</f>
        <v>688950</v>
      </c>
      <c r="I41" s="35"/>
      <c r="L41" s="33"/>
    </row>
    <row r="42" spans="1:19">
      <c r="B42" s="27">
        <v>31</v>
      </c>
      <c r="C42" s="28" t="s">
        <v>134</v>
      </c>
      <c r="E42" s="61" t="str">
        <f>'31_32'!C11</f>
        <v>CHAN</v>
      </c>
      <c r="F42" s="50">
        <f>'31_32'!D11</f>
        <v>37147</v>
      </c>
      <c r="G42" s="50">
        <f>'31_32'!E11</f>
        <v>37438</v>
      </c>
      <c r="H42" s="51">
        <f>'31_32'!F11</f>
        <v>74585</v>
      </c>
      <c r="I42" s="35"/>
      <c r="L42" s="33"/>
    </row>
    <row r="43" spans="1:19">
      <c r="B43" s="29">
        <v>32</v>
      </c>
      <c r="C43" s="30" t="s">
        <v>123</v>
      </c>
      <c r="E43" s="62" t="str">
        <f>'31_32'!C34</f>
        <v>RODRIGUEZ</v>
      </c>
      <c r="F43" s="55">
        <f>'31_32'!D34</f>
        <v>35232</v>
      </c>
      <c r="G43" s="55">
        <f>'31_32'!E34</f>
        <v>36283</v>
      </c>
      <c r="H43" s="56">
        <f>'31_32'!F34</f>
        <v>71515</v>
      </c>
      <c r="I43" s="35"/>
      <c r="L43" s="33"/>
      <c r="S43" s="57"/>
    </row>
    <row r="44" spans="1:19" ht="6" customHeight="1">
      <c r="C44" s="24"/>
      <c r="F44" s="31"/>
      <c r="G44" s="31"/>
      <c r="H44" s="31"/>
      <c r="I44" s="31"/>
    </row>
    <row r="45" spans="1:19">
      <c r="C45" s="24"/>
      <c r="F45" s="42"/>
      <c r="G45" s="42"/>
      <c r="H45" s="42"/>
      <c r="I45" s="42"/>
      <c r="J45" s="43"/>
      <c r="Q45" s="57"/>
    </row>
    <row r="46" spans="1:19" ht="9.75" customHeight="1" thickBot="1">
      <c r="A46" s="40"/>
      <c r="B46" s="40"/>
      <c r="C46" s="40"/>
      <c r="D46" s="40"/>
      <c r="E46" s="40"/>
      <c r="F46" s="40"/>
      <c r="G46" s="40"/>
      <c r="H46" s="40"/>
      <c r="I46" s="40"/>
      <c r="J46" s="40"/>
    </row>
    <row r="47" spans="1:19" ht="7.5" customHeight="1"/>
    <row r="48" spans="1:19">
      <c r="F48" s="44"/>
      <c r="G48" s="45"/>
      <c r="H48" s="5"/>
      <c r="I48" s="5"/>
      <c r="J48" s="5"/>
    </row>
    <row r="49" spans="8:15">
      <c r="H49" s="31">
        <f>SUM(H12:H43)</f>
        <v>7428947</v>
      </c>
    </row>
    <row r="53" spans="8:15">
      <c r="O53" s="57"/>
    </row>
  </sheetData>
  <mergeCells count="3">
    <mergeCell ref="B10:C10"/>
    <mergeCell ref="E9:H9"/>
    <mergeCell ref="L11:M11"/>
  </mergeCells>
  <phoneticPr fontId="0" type="noConversion"/>
  <printOptions horizontalCentered="1" verticalCentered="1"/>
  <pageMargins left="0.39370078740157483" right="0.39370078740157483" top="0.55118110236220474" bottom="0.55118110236220474" header="0" footer="0.35433070866141736"/>
  <pageSetup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1"/>
  <dimension ref="A1:J77"/>
  <sheetViews>
    <sheetView topLeftCell="A25" zoomScale="75" zoomScaleNormal="75" workbookViewId="0" xr3:uid="{958C4451-9541-5A59-BF78-D2F731DF1C81}">
      <selection activeCell="G56" sqref="G56"/>
    </sheetView>
  </sheetViews>
  <sheetFormatPr defaultRowHeight="12.75"/>
  <cols>
    <col min="1" max="1" width="11.42578125" customWidth="1"/>
    <col min="2" max="2" width="6.5703125" customWidth="1"/>
    <col min="3" max="3" width="20.28515625" customWidth="1"/>
    <col min="4" max="5" width="13.85546875" customWidth="1"/>
    <col min="6" max="7" width="11.42578125" customWidth="1"/>
    <col min="8" max="8" width="0" hidden="1" customWidth="1"/>
    <col min="9" max="256" width="11.42578125" customWidth="1"/>
  </cols>
  <sheetData>
    <row r="1" spans="1:7">
      <c r="G1" s="1" t="s">
        <v>0</v>
      </c>
    </row>
    <row r="2" spans="1:7">
      <c r="G2" s="1" t="s">
        <v>1</v>
      </c>
    </row>
    <row r="3" spans="1:7">
      <c r="G3" s="1" t="s">
        <v>2</v>
      </c>
    </row>
    <row r="4" spans="1:7">
      <c r="G4" s="1"/>
    </row>
    <row r="5" spans="1:7">
      <c r="B5" s="2" t="str">
        <f>+'1-2-3'!B5</f>
        <v>APELLIDOS MAS FRECUENTES AL 31 MAYO 2017</v>
      </c>
      <c r="C5" s="2"/>
      <c r="D5" s="2"/>
      <c r="E5" s="2"/>
      <c r="F5" s="2"/>
    </row>
    <row r="6" spans="1:7" s="5" customFormat="1" ht="13.5" thickBot="1">
      <c r="A6" s="4"/>
      <c r="B6" s="4"/>
      <c r="C6" s="4"/>
      <c r="D6" s="4"/>
      <c r="E6" s="4"/>
      <c r="F6" s="4"/>
      <c r="G6" s="4"/>
    </row>
    <row r="7" spans="1:7">
      <c r="B7" s="2"/>
      <c r="C7" s="2"/>
      <c r="D7" s="2"/>
      <c r="E7" s="2"/>
      <c r="F7" s="2"/>
    </row>
    <row r="8" spans="1:7">
      <c r="B8" s="2" t="s">
        <v>41</v>
      </c>
      <c r="C8" s="2"/>
      <c r="D8" s="2"/>
      <c r="E8" s="2"/>
      <c r="F8" s="2"/>
    </row>
    <row r="9" spans="1:7">
      <c r="B9" s="69" t="s">
        <v>5</v>
      </c>
      <c r="C9" s="70"/>
      <c r="D9" s="8" t="s">
        <v>6</v>
      </c>
      <c r="E9" s="8"/>
      <c r="F9" s="8"/>
    </row>
    <row r="10" spans="1:7">
      <c r="B10" s="71"/>
      <c r="C10" s="72"/>
      <c r="D10" s="9" t="s">
        <v>7</v>
      </c>
      <c r="E10" s="9" t="s">
        <v>8</v>
      </c>
      <c r="F10" s="10" t="s">
        <v>9</v>
      </c>
    </row>
    <row r="11" spans="1:7">
      <c r="B11" s="6">
        <v>1</v>
      </c>
      <c r="C11" s="20" t="s">
        <v>13</v>
      </c>
      <c r="D11" s="20">
        <v>18826</v>
      </c>
      <c r="E11" s="20">
        <v>19317</v>
      </c>
      <c r="F11" s="20">
        <f t="shared" ref="F11:F28" si="0">SUM(D11:E11)</f>
        <v>38143</v>
      </c>
    </row>
    <row r="12" spans="1:7">
      <c r="B12" s="6">
        <v>2</v>
      </c>
      <c r="C12" s="20" t="s">
        <v>12</v>
      </c>
      <c r="D12" s="20">
        <v>17212</v>
      </c>
      <c r="E12" s="20">
        <v>18381</v>
      </c>
      <c r="F12" s="20">
        <f t="shared" si="0"/>
        <v>35593</v>
      </c>
    </row>
    <row r="13" spans="1:7">
      <c r="B13" s="6">
        <v>3</v>
      </c>
      <c r="C13" s="20" t="s">
        <v>20</v>
      </c>
      <c r="D13" s="20">
        <v>16302</v>
      </c>
      <c r="E13" s="20">
        <v>17467</v>
      </c>
      <c r="F13" s="20">
        <f t="shared" si="0"/>
        <v>33769</v>
      </c>
    </row>
    <row r="14" spans="1:7">
      <c r="B14" s="6">
        <v>4</v>
      </c>
      <c r="C14" s="20" t="s">
        <v>14</v>
      </c>
      <c r="D14" s="20">
        <v>11515</v>
      </c>
      <c r="E14" s="20">
        <v>11682</v>
      </c>
      <c r="F14" s="20">
        <f t="shared" si="0"/>
        <v>23197</v>
      </c>
    </row>
    <row r="15" spans="1:7">
      <c r="B15" s="6">
        <v>5</v>
      </c>
      <c r="C15" s="20" t="s">
        <v>10</v>
      </c>
      <c r="D15" s="20">
        <v>9749</v>
      </c>
      <c r="E15" s="20">
        <v>9372</v>
      </c>
      <c r="F15" s="20">
        <f t="shared" si="0"/>
        <v>19121</v>
      </c>
    </row>
    <row r="16" spans="1:7">
      <c r="B16" s="6">
        <v>6</v>
      </c>
      <c r="C16" s="20" t="s">
        <v>42</v>
      </c>
      <c r="D16" s="20">
        <v>9514</v>
      </c>
      <c r="E16" s="20">
        <v>10396</v>
      </c>
      <c r="F16" s="20">
        <f t="shared" si="0"/>
        <v>19910</v>
      </c>
    </row>
    <row r="17" spans="2:10">
      <c r="B17" s="6">
        <v>7</v>
      </c>
      <c r="C17" s="20" t="s">
        <v>21</v>
      </c>
      <c r="D17" s="20">
        <v>9139</v>
      </c>
      <c r="E17" s="20">
        <v>9623</v>
      </c>
      <c r="F17" s="20">
        <f t="shared" si="0"/>
        <v>18762</v>
      </c>
    </row>
    <row r="18" spans="2:10">
      <c r="B18" s="6">
        <v>8</v>
      </c>
      <c r="C18" s="20" t="s">
        <v>43</v>
      </c>
      <c r="D18" s="20">
        <v>8902</v>
      </c>
      <c r="E18" s="20">
        <v>9402</v>
      </c>
      <c r="F18" s="20">
        <f t="shared" si="0"/>
        <v>18304</v>
      </c>
    </row>
    <row r="19" spans="2:10">
      <c r="B19" s="6">
        <v>9</v>
      </c>
      <c r="C19" s="20" t="s">
        <v>15</v>
      </c>
      <c r="D19" s="20">
        <v>8432</v>
      </c>
      <c r="E19" s="20">
        <v>8102</v>
      </c>
      <c r="F19" s="20">
        <f t="shared" si="0"/>
        <v>16534</v>
      </c>
    </row>
    <row r="20" spans="2:10">
      <c r="B20" s="6">
        <v>10</v>
      </c>
      <c r="C20" s="20" t="s">
        <v>29</v>
      </c>
      <c r="D20" s="20">
        <v>8418</v>
      </c>
      <c r="E20" s="20">
        <v>8180</v>
      </c>
      <c r="F20" s="20">
        <f t="shared" si="0"/>
        <v>16598</v>
      </c>
    </row>
    <row r="21" spans="2:10">
      <c r="B21" s="6">
        <v>11</v>
      </c>
      <c r="C21" s="20" t="s">
        <v>32</v>
      </c>
      <c r="D21" s="20">
        <v>8213</v>
      </c>
      <c r="E21" s="20">
        <v>8629</v>
      </c>
      <c r="F21" s="20">
        <f t="shared" si="0"/>
        <v>16842</v>
      </c>
    </row>
    <row r="22" spans="2:10">
      <c r="B22" s="6">
        <v>12</v>
      </c>
      <c r="C22" s="20" t="s">
        <v>11</v>
      </c>
      <c r="D22" s="20">
        <v>7756</v>
      </c>
      <c r="E22" s="20">
        <v>7579</v>
      </c>
      <c r="F22" s="20">
        <f t="shared" si="0"/>
        <v>15335</v>
      </c>
    </row>
    <row r="23" spans="2:10">
      <c r="B23" s="6">
        <v>13</v>
      </c>
      <c r="C23" s="20" t="s">
        <v>44</v>
      </c>
      <c r="D23" s="20">
        <v>6430</v>
      </c>
      <c r="E23" s="20">
        <v>6557</v>
      </c>
      <c r="F23" s="20">
        <f t="shared" si="0"/>
        <v>12987</v>
      </c>
    </row>
    <row r="24" spans="2:10">
      <c r="B24" s="6">
        <v>14</v>
      </c>
      <c r="C24" s="20" t="s">
        <v>45</v>
      </c>
      <c r="D24" s="20">
        <v>6408</v>
      </c>
      <c r="E24" s="20">
        <v>6564</v>
      </c>
      <c r="F24" s="20">
        <f t="shared" si="0"/>
        <v>12972</v>
      </c>
    </row>
    <row r="25" spans="2:10">
      <c r="B25" s="6">
        <v>15</v>
      </c>
      <c r="C25" s="20" t="s">
        <v>46</v>
      </c>
      <c r="D25" s="20">
        <v>6400</v>
      </c>
      <c r="E25" s="20">
        <v>6686</v>
      </c>
      <c r="F25" s="20">
        <f t="shared" si="0"/>
        <v>13086</v>
      </c>
    </row>
    <row r="26" spans="2:10">
      <c r="B26" s="6">
        <v>16</v>
      </c>
      <c r="C26" s="20" t="s">
        <v>23</v>
      </c>
      <c r="D26" s="20">
        <v>5934</v>
      </c>
      <c r="E26" s="20">
        <v>5934</v>
      </c>
      <c r="F26" s="20">
        <f t="shared" si="0"/>
        <v>11868</v>
      </c>
    </row>
    <row r="27" spans="2:10">
      <c r="B27" s="6">
        <v>17</v>
      </c>
      <c r="C27" s="20" t="s">
        <v>47</v>
      </c>
      <c r="D27" s="20">
        <v>5676</v>
      </c>
      <c r="E27" s="20">
        <v>5757</v>
      </c>
      <c r="F27" s="20">
        <f t="shared" si="0"/>
        <v>11433</v>
      </c>
    </row>
    <row r="28" spans="2:10">
      <c r="B28" s="6">
        <v>18</v>
      </c>
      <c r="C28" s="20" t="s">
        <v>16</v>
      </c>
      <c r="D28" s="20">
        <v>5537</v>
      </c>
      <c r="E28" s="20">
        <v>5970</v>
      </c>
      <c r="F28" s="20">
        <f t="shared" si="0"/>
        <v>11507</v>
      </c>
    </row>
    <row r="29" spans="2:10">
      <c r="C29" s="59"/>
      <c r="D29" s="20">
        <f>SUM(D11:D28)</f>
        <v>170363</v>
      </c>
      <c r="E29" s="20">
        <f>SUM(E11:E28)</f>
        <v>175598</v>
      </c>
      <c r="F29" s="7">
        <f>SUM(F11:F28)</f>
        <v>345961</v>
      </c>
      <c r="G29" s="16"/>
      <c r="I29" s="16"/>
      <c r="J29" s="16"/>
    </row>
    <row r="31" spans="2:10">
      <c r="B31" s="2" t="s">
        <v>48</v>
      </c>
      <c r="C31" s="2"/>
      <c r="D31" s="2"/>
      <c r="E31" s="2"/>
      <c r="F31" s="2"/>
    </row>
    <row r="32" spans="2:10">
      <c r="B32" s="69" t="s">
        <v>5</v>
      </c>
      <c r="C32" s="70"/>
      <c r="D32" s="8" t="s">
        <v>6</v>
      </c>
      <c r="E32" s="8"/>
      <c r="F32" s="8"/>
    </row>
    <row r="33" spans="2:6">
      <c r="B33" s="71"/>
      <c r="C33" s="72"/>
      <c r="D33" s="9" t="s">
        <v>7</v>
      </c>
      <c r="E33" s="9" t="s">
        <v>8</v>
      </c>
      <c r="F33" s="10" t="s">
        <v>9</v>
      </c>
    </row>
    <row r="34" spans="2:6">
      <c r="B34" s="6">
        <v>1</v>
      </c>
      <c r="C34" s="20" t="s">
        <v>11</v>
      </c>
      <c r="D34" s="20">
        <v>70479</v>
      </c>
      <c r="E34" s="20">
        <v>71151</v>
      </c>
      <c r="F34" s="20">
        <f t="shared" ref="F34:F51" si="1">SUM(D34:E34)</f>
        <v>141630</v>
      </c>
    </row>
    <row r="35" spans="2:6">
      <c r="B35" s="6">
        <v>2</v>
      </c>
      <c r="C35" s="20" t="s">
        <v>10</v>
      </c>
      <c r="D35" s="20">
        <v>68887</v>
      </c>
      <c r="E35" s="20">
        <v>69377</v>
      </c>
      <c r="F35" s="20">
        <f t="shared" si="1"/>
        <v>138264</v>
      </c>
    </row>
    <row r="36" spans="2:6">
      <c r="B36" s="6">
        <v>3</v>
      </c>
      <c r="C36" s="20" t="s">
        <v>13</v>
      </c>
      <c r="D36" s="20">
        <v>68839</v>
      </c>
      <c r="E36" s="20">
        <v>71255</v>
      </c>
      <c r="F36" s="20">
        <f t="shared" si="1"/>
        <v>140094</v>
      </c>
    </row>
    <row r="37" spans="2:6">
      <c r="B37" s="6">
        <v>4</v>
      </c>
      <c r="C37" s="20" t="s">
        <v>14</v>
      </c>
      <c r="D37" s="20">
        <v>65671</v>
      </c>
      <c r="E37" s="20">
        <v>64053</v>
      </c>
      <c r="F37" s="20">
        <f t="shared" si="1"/>
        <v>129724</v>
      </c>
    </row>
    <row r="38" spans="2:6">
      <c r="B38" s="6">
        <v>5</v>
      </c>
      <c r="C38" s="20" t="s">
        <v>15</v>
      </c>
      <c r="D38" s="20">
        <v>49832</v>
      </c>
      <c r="E38" s="20">
        <v>49956</v>
      </c>
      <c r="F38" s="20">
        <f t="shared" si="1"/>
        <v>99788</v>
      </c>
    </row>
    <row r="39" spans="2:6">
      <c r="B39" s="6">
        <v>6</v>
      </c>
      <c r="C39" s="20" t="s">
        <v>12</v>
      </c>
      <c r="D39" s="20">
        <v>42072</v>
      </c>
      <c r="E39" s="20">
        <v>42624</v>
      </c>
      <c r="F39" s="20">
        <f t="shared" si="1"/>
        <v>84696</v>
      </c>
    </row>
    <row r="40" spans="2:6">
      <c r="B40" s="6">
        <v>7</v>
      </c>
      <c r="C40" s="20" t="s">
        <v>16</v>
      </c>
      <c r="D40" s="20">
        <v>36097</v>
      </c>
      <c r="E40" s="20">
        <v>36218</v>
      </c>
      <c r="F40" s="20">
        <f t="shared" si="1"/>
        <v>72315</v>
      </c>
    </row>
    <row r="41" spans="2:6">
      <c r="B41" s="6">
        <v>8</v>
      </c>
      <c r="C41" s="20" t="s">
        <v>21</v>
      </c>
      <c r="D41" s="20">
        <v>33161</v>
      </c>
      <c r="E41" s="20">
        <v>33053</v>
      </c>
      <c r="F41" s="20">
        <f t="shared" si="1"/>
        <v>66214</v>
      </c>
    </row>
    <row r="42" spans="2:6">
      <c r="B42" s="6">
        <v>9</v>
      </c>
      <c r="C42" s="20" t="s">
        <v>20</v>
      </c>
      <c r="D42" s="20">
        <v>29957</v>
      </c>
      <c r="E42" s="20">
        <v>30017</v>
      </c>
      <c r="F42" s="20">
        <f t="shared" si="1"/>
        <v>59974</v>
      </c>
    </row>
    <row r="43" spans="2:6">
      <c r="B43" s="6">
        <v>10</v>
      </c>
      <c r="C43" s="20" t="s">
        <v>22</v>
      </c>
      <c r="D43" s="20">
        <v>28509</v>
      </c>
      <c r="E43" s="20">
        <v>27889</v>
      </c>
      <c r="F43" s="20">
        <f t="shared" si="1"/>
        <v>56398</v>
      </c>
    </row>
    <row r="44" spans="2:6">
      <c r="B44" s="6">
        <v>11</v>
      </c>
      <c r="C44" s="20" t="s">
        <v>25</v>
      </c>
      <c r="D44" s="20">
        <v>22757</v>
      </c>
      <c r="E44" s="20">
        <v>22689</v>
      </c>
      <c r="F44" s="20">
        <f t="shared" si="1"/>
        <v>45446</v>
      </c>
    </row>
    <row r="45" spans="2:6">
      <c r="B45" s="6">
        <v>12</v>
      </c>
      <c r="C45" s="20" t="s">
        <v>17</v>
      </c>
      <c r="D45" s="20">
        <v>19454</v>
      </c>
      <c r="E45" s="20">
        <v>19833</v>
      </c>
      <c r="F45" s="20">
        <f t="shared" si="1"/>
        <v>39287</v>
      </c>
    </row>
    <row r="46" spans="2:6">
      <c r="B46" s="6">
        <v>13</v>
      </c>
      <c r="C46" s="20" t="s">
        <v>49</v>
      </c>
      <c r="D46" s="20">
        <v>18689</v>
      </c>
      <c r="E46" s="20" t="s">
        <v>50</v>
      </c>
      <c r="F46" s="20">
        <f t="shared" si="1"/>
        <v>18689</v>
      </c>
    </row>
    <row r="47" spans="2:6">
      <c r="B47" s="6">
        <v>14</v>
      </c>
      <c r="C47" s="20" t="s">
        <v>51</v>
      </c>
      <c r="D47" s="20">
        <v>16277</v>
      </c>
      <c r="E47" s="20">
        <v>16807</v>
      </c>
      <c r="F47" s="20">
        <f t="shared" si="1"/>
        <v>33084</v>
      </c>
    </row>
    <row r="48" spans="2:6">
      <c r="B48" s="6">
        <v>15</v>
      </c>
      <c r="C48" s="20" t="s">
        <v>30</v>
      </c>
      <c r="D48" s="20">
        <v>14418</v>
      </c>
      <c r="E48" s="20">
        <v>14730</v>
      </c>
      <c r="F48" s="20">
        <f t="shared" si="1"/>
        <v>29148</v>
      </c>
    </row>
    <row r="49" spans="2:10">
      <c r="B49" s="6">
        <v>16</v>
      </c>
      <c r="C49" s="20" t="s">
        <v>52</v>
      </c>
      <c r="D49" s="20">
        <v>13956</v>
      </c>
      <c r="E49" s="20">
        <v>13260</v>
      </c>
      <c r="F49" s="20">
        <f t="shared" si="1"/>
        <v>27216</v>
      </c>
    </row>
    <row r="50" spans="2:10">
      <c r="B50" s="6">
        <v>17</v>
      </c>
      <c r="C50" s="20" t="s">
        <v>53</v>
      </c>
      <c r="D50" s="20">
        <v>13880</v>
      </c>
      <c r="E50" s="20">
        <v>14242</v>
      </c>
      <c r="F50" s="20">
        <f t="shared" si="1"/>
        <v>28122</v>
      </c>
    </row>
    <row r="51" spans="2:10">
      <c r="B51" s="6">
        <v>18</v>
      </c>
      <c r="C51" s="20" t="s">
        <v>54</v>
      </c>
      <c r="D51" s="20">
        <v>13592</v>
      </c>
      <c r="E51" s="20">
        <v>13900</v>
      </c>
      <c r="F51" s="20">
        <f t="shared" si="1"/>
        <v>27492</v>
      </c>
    </row>
    <row r="52" spans="2:10">
      <c r="C52" s="59"/>
      <c r="D52" s="20">
        <f>SUM(D34:D51)</f>
        <v>626527</v>
      </c>
      <c r="E52" s="20">
        <f>SUM(E34:E51)</f>
        <v>611054</v>
      </c>
      <c r="F52" s="7">
        <f>SUM(F34:F51)</f>
        <v>1237581</v>
      </c>
      <c r="G52" s="16"/>
      <c r="I52" s="16"/>
      <c r="J52" s="16"/>
    </row>
    <row r="55" spans="2:10">
      <c r="B55" s="2" t="s">
        <v>55</v>
      </c>
      <c r="C55" s="2"/>
      <c r="D55" s="2"/>
      <c r="E55" s="2"/>
      <c r="F55" s="2"/>
    </row>
    <row r="56" spans="2:10">
      <c r="B56" s="69" t="s">
        <v>5</v>
      </c>
      <c r="C56" s="70"/>
      <c r="D56" s="8" t="s">
        <v>6</v>
      </c>
      <c r="E56" s="8"/>
      <c r="F56" s="8"/>
    </row>
    <row r="57" spans="2:10">
      <c r="B57" s="71"/>
      <c r="C57" s="72"/>
      <c r="D57" s="9" t="s">
        <v>7</v>
      </c>
      <c r="E57" s="9" t="s">
        <v>8</v>
      </c>
      <c r="F57" s="10" t="s">
        <v>9</v>
      </c>
    </row>
    <row r="58" spans="2:10">
      <c r="B58" s="6">
        <v>1</v>
      </c>
      <c r="C58" s="20" t="s">
        <v>14</v>
      </c>
      <c r="D58" s="20">
        <v>13550</v>
      </c>
      <c r="E58" s="20">
        <v>13713</v>
      </c>
      <c r="F58" s="20">
        <f t="shared" ref="F58:F74" si="2">SUM(D58:E58)</f>
        <v>27263</v>
      </c>
    </row>
    <row r="59" spans="2:10">
      <c r="B59" s="6">
        <v>2</v>
      </c>
      <c r="C59" s="20" t="s">
        <v>11</v>
      </c>
      <c r="D59" s="20">
        <v>11525</v>
      </c>
      <c r="E59" s="20">
        <v>12217</v>
      </c>
      <c r="F59" s="20">
        <f t="shared" si="2"/>
        <v>23742</v>
      </c>
    </row>
    <row r="60" spans="2:10">
      <c r="B60" s="6">
        <v>3</v>
      </c>
      <c r="C60" s="20" t="s">
        <v>15</v>
      </c>
      <c r="D60" s="20">
        <v>11426</v>
      </c>
      <c r="E60" s="20">
        <v>11383</v>
      </c>
      <c r="F60" s="20">
        <f t="shared" si="2"/>
        <v>22809</v>
      </c>
    </row>
    <row r="61" spans="2:10">
      <c r="B61" s="6">
        <v>4</v>
      </c>
      <c r="C61" s="20" t="s">
        <v>12</v>
      </c>
      <c r="D61" s="20">
        <v>11341</v>
      </c>
      <c r="E61" s="20">
        <v>11668</v>
      </c>
      <c r="F61" s="20">
        <f t="shared" si="2"/>
        <v>23009</v>
      </c>
    </row>
    <row r="62" spans="2:10">
      <c r="B62" s="6">
        <v>5</v>
      </c>
      <c r="C62" s="20" t="s">
        <v>13</v>
      </c>
      <c r="D62" s="20">
        <v>11274</v>
      </c>
      <c r="E62" s="20">
        <v>11378</v>
      </c>
      <c r="F62" s="20">
        <f t="shared" si="2"/>
        <v>22652</v>
      </c>
    </row>
    <row r="63" spans="2:10">
      <c r="B63" s="6">
        <v>6</v>
      </c>
      <c r="C63" s="20" t="s">
        <v>16</v>
      </c>
      <c r="D63" s="20">
        <v>9562</v>
      </c>
      <c r="E63" s="20">
        <v>9929</v>
      </c>
      <c r="F63" s="20">
        <f t="shared" si="2"/>
        <v>19491</v>
      </c>
    </row>
    <row r="64" spans="2:10">
      <c r="B64" s="6">
        <v>7</v>
      </c>
      <c r="C64" s="20" t="s">
        <v>10</v>
      </c>
      <c r="D64" s="20">
        <v>9495</v>
      </c>
      <c r="E64" s="20">
        <v>9476</v>
      </c>
      <c r="F64" s="20">
        <f t="shared" si="2"/>
        <v>18971</v>
      </c>
    </row>
    <row r="65" spans="1:10">
      <c r="B65" s="6">
        <v>8</v>
      </c>
      <c r="C65" s="20" t="s">
        <v>21</v>
      </c>
      <c r="D65" s="20">
        <v>7753</v>
      </c>
      <c r="E65" s="20">
        <v>8212</v>
      </c>
      <c r="F65" s="20">
        <f t="shared" si="2"/>
        <v>15965</v>
      </c>
    </row>
    <row r="66" spans="1:10">
      <c r="B66" s="6">
        <v>9</v>
      </c>
      <c r="C66" s="20" t="s">
        <v>20</v>
      </c>
      <c r="D66" s="20">
        <v>6616</v>
      </c>
      <c r="E66" s="20">
        <v>6544</v>
      </c>
      <c r="F66" s="20">
        <f t="shared" si="2"/>
        <v>13160</v>
      </c>
    </row>
    <row r="67" spans="1:10">
      <c r="B67" s="6">
        <v>10</v>
      </c>
      <c r="C67" s="20" t="s">
        <v>56</v>
      </c>
      <c r="D67" s="20">
        <v>5973</v>
      </c>
      <c r="E67" s="20">
        <v>6302</v>
      </c>
      <c r="F67" s="20">
        <f t="shared" si="2"/>
        <v>12275</v>
      </c>
    </row>
    <row r="68" spans="1:10">
      <c r="B68" s="6">
        <v>11</v>
      </c>
      <c r="C68" s="20" t="s">
        <v>27</v>
      </c>
      <c r="D68" s="20">
        <v>5656</v>
      </c>
      <c r="E68" s="20">
        <v>5742</v>
      </c>
      <c r="F68" s="20">
        <f t="shared" si="2"/>
        <v>11398</v>
      </c>
    </row>
    <row r="69" spans="1:10">
      <c r="B69" s="6">
        <v>12</v>
      </c>
      <c r="C69" s="20" t="s">
        <v>22</v>
      </c>
      <c r="D69" s="20">
        <v>5635</v>
      </c>
      <c r="E69" s="20">
        <v>5550</v>
      </c>
      <c r="F69" s="20">
        <f t="shared" si="2"/>
        <v>11185</v>
      </c>
    </row>
    <row r="70" spans="1:10">
      <c r="B70" s="6">
        <v>13</v>
      </c>
      <c r="C70" s="20" t="s">
        <v>25</v>
      </c>
      <c r="D70" s="20">
        <v>5426</v>
      </c>
      <c r="E70" s="20">
        <v>5576</v>
      </c>
      <c r="F70" s="20">
        <f t="shared" si="2"/>
        <v>11002</v>
      </c>
    </row>
    <row r="71" spans="1:10">
      <c r="B71" s="6">
        <v>14</v>
      </c>
      <c r="C71" s="20" t="s">
        <v>57</v>
      </c>
      <c r="D71" s="20">
        <v>5203</v>
      </c>
      <c r="E71" s="20">
        <v>5376</v>
      </c>
      <c r="F71" s="20">
        <f t="shared" si="2"/>
        <v>10579</v>
      </c>
    </row>
    <row r="72" spans="1:10">
      <c r="B72" s="6">
        <v>15</v>
      </c>
      <c r="C72" s="20" t="s">
        <v>29</v>
      </c>
      <c r="D72" s="20">
        <v>4801</v>
      </c>
      <c r="E72" s="20">
        <v>4981</v>
      </c>
      <c r="F72" s="20">
        <f t="shared" si="2"/>
        <v>9782</v>
      </c>
    </row>
    <row r="73" spans="1:10">
      <c r="B73" s="6">
        <v>16</v>
      </c>
      <c r="C73" s="20" t="s">
        <v>49</v>
      </c>
      <c r="D73" s="20">
        <v>4742</v>
      </c>
      <c r="E73" s="20">
        <v>4619</v>
      </c>
      <c r="F73" s="20">
        <f t="shared" si="2"/>
        <v>9361</v>
      </c>
    </row>
    <row r="74" spans="1:10">
      <c r="B74" s="6">
        <v>17</v>
      </c>
      <c r="C74" s="20" t="s">
        <v>32</v>
      </c>
      <c r="D74" s="20">
        <v>4401</v>
      </c>
      <c r="E74" s="20">
        <v>4350</v>
      </c>
      <c r="F74" s="20">
        <f t="shared" si="2"/>
        <v>8751</v>
      </c>
    </row>
    <row r="75" spans="1:10">
      <c r="B75" s="6">
        <v>18</v>
      </c>
      <c r="C75" s="20" t="s">
        <v>58</v>
      </c>
      <c r="D75" s="20">
        <v>4316</v>
      </c>
      <c r="E75" s="20">
        <v>4309</v>
      </c>
      <c r="F75" s="20">
        <f>SUM(D75:E75)</f>
        <v>8625</v>
      </c>
    </row>
    <row r="76" spans="1:10">
      <c r="C76" s="59"/>
      <c r="D76" s="20">
        <f>SUM(D58:D75)</f>
        <v>138695</v>
      </c>
      <c r="E76" s="20">
        <f>SUM(E58:E75)</f>
        <v>141325</v>
      </c>
      <c r="F76" s="7">
        <f>SUM(F58:F75)</f>
        <v>280020</v>
      </c>
      <c r="G76" s="16"/>
      <c r="I76" s="16"/>
      <c r="J76" s="16"/>
    </row>
    <row r="77" spans="1:10" ht="13.5" thickBot="1">
      <c r="A77" s="4"/>
      <c r="B77" s="4"/>
      <c r="C77" s="4"/>
      <c r="D77" s="4"/>
      <c r="E77" s="4"/>
      <c r="F77" s="4"/>
      <c r="G77" s="4"/>
      <c r="H77" s="16">
        <f>D29+D52+D76</f>
        <v>935585</v>
      </c>
    </row>
  </sheetData>
  <mergeCells count="3">
    <mergeCell ref="B56:C57"/>
    <mergeCell ref="B9:C10"/>
    <mergeCell ref="B32:C33"/>
  </mergeCells>
  <phoneticPr fontId="0" type="noConversion"/>
  <printOptions horizontalCentered="1"/>
  <pageMargins left="0.19685039370078741" right="0.19685039370078741" top="0.39" bottom="0.4" header="0" footer="0"/>
  <pageSetup scale="6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11"/>
  <dimension ref="A1:J78"/>
  <sheetViews>
    <sheetView topLeftCell="A22" zoomScale="75" zoomScaleNormal="75" workbookViewId="0" xr3:uid="{842E5F09-E766-5B8D-85AF-A39847EA96FD}">
      <selection activeCell="D51" sqref="D51"/>
    </sheetView>
  </sheetViews>
  <sheetFormatPr defaultRowHeight="12.75"/>
  <cols>
    <col min="1" max="1" width="11.42578125" customWidth="1"/>
    <col min="2" max="2" width="6.5703125" customWidth="1"/>
    <col min="3" max="3" width="20.28515625" customWidth="1"/>
    <col min="4" max="5" width="13.85546875" customWidth="1"/>
    <col min="6" max="7" width="11.42578125" customWidth="1"/>
    <col min="8" max="8" width="0" hidden="1" customWidth="1"/>
    <col min="9" max="256" width="11.42578125" customWidth="1"/>
  </cols>
  <sheetData>
    <row r="1" spans="1:7">
      <c r="G1" s="1" t="s">
        <v>0</v>
      </c>
    </row>
    <row r="2" spans="1:7">
      <c r="G2" s="1" t="s">
        <v>1</v>
      </c>
    </row>
    <row r="3" spans="1:7">
      <c r="G3" s="1" t="s">
        <v>2</v>
      </c>
    </row>
    <row r="5" spans="1:7">
      <c r="B5" s="2" t="str">
        <f>+'4_5_6'!B5</f>
        <v>APELLIDOS MAS FRECUENTES AL 31 MAYO 2017</v>
      </c>
      <c r="C5" s="2"/>
      <c r="D5" s="2"/>
      <c r="E5" s="2"/>
      <c r="F5" s="2"/>
    </row>
    <row r="6" spans="1:7" s="5" customFormat="1" ht="13.5" thickBot="1">
      <c r="A6" s="4"/>
      <c r="B6" s="4"/>
      <c r="C6" s="4"/>
      <c r="D6" s="4"/>
      <c r="E6" s="4"/>
      <c r="F6" s="4"/>
      <c r="G6" s="4"/>
    </row>
    <row r="7" spans="1:7">
      <c r="B7" s="2"/>
      <c r="C7" s="2"/>
      <c r="D7" s="2"/>
      <c r="E7" s="2"/>
      <c r="F7" s="2"/>
    </row>
    <row r="8" spans="1:7">
      <c r="B8" s="2" t="s">
        <v>59</v>
      </c>
      <c r="C8" s="2"/>
      <c r="D8" s="2"/>
      <c r="E8" s="2"/>
      <c r="F8" s="2"/>
    </row>
    <row r="9" spans="1:7">
      <c r="B9" s="69" t="s">
        <v>5</v>
      </c>
      <c r="C9" s="70"/>
      <c r="D9" s="8" t="s">
        <v>6</v>
      </c>
      <c r="E9" s="8"/>
      <c r="F9" s="8"/>
    </row>
    <row r="10" spans="1:7">
      <c r="B10" s="71"/>
      <c r="C10" s="72"/>
      <c r="D10" s="9" t="s">
        <v>7</v>
      </c>
      <c r="E10" s="9" t="s">
        <v>8</v>
      </c>
      <c r="F10" s="10" t="s">
        <v>9</v>
      </c>
    </row>
    <row r="11" spans="1:7">
      <c r="B11" s="20">
        <v>1</v>
      </c>
      <c r="C11" s="20" t="s">
        <v>12</v>
      </c>
      <c r="D11" s="20">
        <v>261639</v>
      </c>
      <c r="E11" s="20">
        <v>263152</v>
      </c>
      <c r="F11" s="20">
        <f t="shared" ref="F11:F28" si="0">SUM(D11:E11)</f>
        <v>524791</v>
      </c>
    </row>
    <row r="12" spans="1:7">
      <c r="B12" s="20">
        <v>2</v>
      </c>
      <c r="C12" s="20" t="s">
        <v>20</v>
      </c>
      <c r="D12" s="20">
        <v>237522</v>
      </c>
      <c r="E12" s="20">
        <v>243352</v>
      </c>
      <c r="F12" s="20">
        <f t="shared" si="0"/>
        <v>480874</v>
      </c>
    </row>
    <row r="13" spans="1:7">
      <c r="B13" s="20">
        <v>3</v>
      </c>
      <c r="C13" s="20" t="s">
        <v>13</v>
      </c>
      <c r="D13" s="20">
        <v>211508</v>
      </c>
      <c r="E13" s="20">
        <v>215160</v>
      </c>
      <c r="F13" s="20">
        <f t="shared" si="0"/>
        <v>426668</v>
      </c>
    </row>
    <row r="14" spans="1:7">
      <c r="B14" s="20">
        <v>4</v>
      </c>
      <c r="C14" s="20" t="s">
        <v>29</v>
      </c>
      <c r="D14" s="20">
        <v>186690</v>
      </c>
      <c r="E14" s="20">
        <v>185844</v>
      </c>
      <c r="F14" s="20">
        <f t="shared" si="0"/>
        <v>372534</v>
      </c>
    </row>
    <row r="15" spans="1:7">
      <c r="B15" s="20">
        <v>5</v>
      </c>
      <c r="C15" s="20" t="s">
        <v>23</v>
      </c>
      <c r="D15" s="20">
        <v>85845</v>
      </c>
      <c r="E15" s="20">
        <v>86131</v>
      </c>
      <c r="F15" s="20">
        <f t="shared" si="0"/>
        <v>171976</v>
      </c>
    </row>
    <row r="16" spans="1:7">
      <c r="B16" s="20">
        <v>6</v>
      </c>
      <c r="C16" s="20" t="s">
        <v>49</v>
      </c>
      <c r="D16" s="20">
        <v>82563</v>
      </c>
      <c r="E16" s="20">
        <v>83177</v>
      </c>
      <c r="F16" s="20">
        <f t="shared" si="0"/>
        <v>165740</v>
      </c>
    </row>
    <row r="17" spans="2:10">
      <c r="B17" s="20">
        <v>7</v>
      </c>
      <c r="C17" s="20" t="s">
        <v>21</v>
      </c>
      <c r="D17" s="20">
        <v>80243</v>
      </c>
      <c r="E17" s="20">
        <v>79841</v>
      </c>
      <c r="F17" s="20">
        <f t="shared" si="0"/>
        <v>160084</v>
      </c>
    </row>
    <row r="18" spans="2:10">
      <c r="B18" s="20">
        <v>8</v>
      </c>
      <c r="C18" s="20" t="s">
        <v>42</v>
      </c>
      <c r="D18" s="20">
        <v>78905</v>
      </c>
      <c r="E18" s="20">
        <v>82997</v>
      </c>
      <c r="F18" s="20">
        <f t="shared" si="0"/>
        <v>161902</v>
      </c>
    </row>
    <row r="19" spans="2:10">
      <c r="B19" s="20">
        <v>9</v>
      </c>
      <c r="C19" s="20" t="s">
        <v>32</v>
      </c>
      <c r="D19" s="20">
        <v>74665</v>
      </c>
      <c r="E19" s="20">
        <v>73903</v>
      </c>
      <c r="F19" s="20">
        <f t="shared" si="0"/>
        <v>148568</v>
      </c>
    </row>
    <row r="20" spans="2:10">
      <c r="B20" s="20">
        <v>10</v>
      </c>
      <c r="C20" s="20" t="s">
        <v>30</v>
      </c>
      <c r="D20" s="20">
        <v>67685</v>
      </c>
      <c r="E20" s="20">
        <v>68439</v>
      </c>
      <c r="F20" s="20">
        <f t="shared" si="0"/>
        <v>136124</v>
      </c>
    </row>
    <row r="21" spans="2:10">
      <c r="B21" s="20">
        <v>11</v>
      </c>
      <c r="C21" s="20" t="s">
        <v>60</v>
      </c>
      <c r="D21" s="20">
        <v>64300</v>
      </c>
      <c r="E21" s="20">
        <v>66028</v>
      </c>
      <c r="F21" s="20">
        <f t="shared" si="0"/>
        <v>130328</v>
      </c>
    </row>
    <row r="22" spans="2:10">
      <c r="B22" s="20">
        <v>12</v>
      </c>
      <c r="C22" s="20" t="s">
        <v>14</v>
      </c>
      <c r="D22" s="20">
        <v>61941</v>
      </c>
      <c r="E22" s="20">
        <v>61713</v>
      </c>
      <c r="F22" s="20">
        <f t="shared" si="0"/>
        <v>123654</v>
      </c>
    </row>
    <row r="23" spans="2:10">
      <c r="B23" s="20">
        <v>13</v>
      </c>
      <c r="C23" s="20" t="s">
        <v>15</v>
      </c>
      <c r="D23" s="20">
        <v>61380</v>
      </c>
      <c r="E23" s="20">
        <v>62004</v>
      </c>
      <c r="F23" s="20">
        <f t="shared" si="0"/>
        <v>123384</v>
      </c>
    </row>
    <row r="24" spans="2:10">
      <c r="B24" s="20">
        <v>14</v>
      </c>
      <c r="C24" s="20" t="s">
        <v>31</v>
      </c>
      <c r="D24" s="20">
        <v>56919</v>
      </c>
      <c r="E24" s="20">
        <v>55533</v>
      </c>
      <c r="F24" s="20">
        <f t="shared" si="0"/>
        <v>112452</v>
      </c>
    </row>
    <row r="25" spans="2:10">
      <c r="B25" s="20">
        <v>15</v>
      </c>
      <c r="C25" s="20" t="s">
        <v>10</v>
      </c>
      <c r="D25" s="20">
        <v>52923</v>
      </c>
      <c r="E25" s="20">
        <v>53170</v>
      </c>
      <c r="F25" s="20">
        <f t="shared" si="0"/>
        <v>106093</v>
      </c>
    </row>
    <row r="26" spans="2:10">
      <c r="B26" s="20">
        <v>16</v>
      </c>
      <c r="C26" s="20" t="s">
        <v>37</v>
      </c>
      <c r="D26" s="20">
        <v>45567</v>
      </c>
      <c r="E26" s="20">
        <v>45873</v>
      </c>
      <c r="F26" s="20">
        <f t="shared" si="0"/>
        <v>91440</v>
      </c>
    </row>
    <row r="27" spans="2:10">
      <c r="B27" s="20">
        <v>17</v>
      </c>
      <c r="C27" s="20" t="s">
        <v>16</v>
      </c>
      <c r="D27" s="20">
        <v>42807</v>
      </c>
      <c r="E27" s="20">
        <v>43647</v>
      </c>
      <c r="F27" s="20">
        <f t="shared" si="0"/>
        <v>86454</v>
      </c>
    </row>
    <row r="28" spans="2:10">
      <c r="B28" s="20">
        <v>18</v>
      </c>
      <c r="C28" s="20" t="s">
        <v>27</v>
      </c>
      <c r="D28" s="20">
        <v>42016</v>
      </c>
      <c r="E28" s="20">
        <v>42363</v>
      </c>
      <c r="F28" s="20">
        <f t="shared" si="0"/>
        <v>84379</v>
      </c>
    </row>
    <row r="29" spans="2:10">
      <c r="C29" s="59"/>
      <c r="D29" s="20">
        <f>SUM(D11:D28)</f>
        <v>1795118</v>
      </c>
      <c r="E29" s="20">
        <f>SUM(E11:E28)</f>
        <v>1812327</v>
      </c>
      <c r="F29" s="7">
        <f>SUM(F11:F28)</f>
        <v>3607445</v>
      </c>
      <c r="G29" s="16"/>
      <c r="J29" s="16"/>
    </row>
    <row r="32" spans="2:10">
      <c r="B32" s="2" t="s">
        <v>61</v>
      </c>
      <c r="C32" s="2"/>
      <c r="D32" s="2"/>
      <c r="E32" s="2"/>
      <c r="F32" s="2"/>
    </row>
    <row r="33" spans="2:6">
      <c r="B33" s="69" t="s">
        <v>5</v>
      </c>
      <c r="C33" s="70"/>
      <c r="D33" s="8" t="s">
        <v>6</v>
      </c>
      <c r="E33" s="8"/>
      <c r="F33" s="8"/>
    </row>
    <row r="34" spans="2:6">
      <c r="B34" s="71"/>
      <c r="C34" s="72"/>
      <c r="D34" s="9" t="s">
        <v>7</v>
      </c>
      <c r="E34" s="9" t="s">
        <v>8</v>
      </c>
      <c r="F34" s="10" t="s">
        <v>9</v>
      </c>
    </row>
    <row r="35" spans="2:6">
      <c r="B35" s="6">
        <v>1</v>
      </c>
      <c r="C35" s="20" t="s">
        <v>13</v>
      </c>
      <c r="D35" s="20">
        <v>67967</v>
      </c>
      <c r="E35" s="20">
        <v>70178</v>
      </c>
      <c r="F35" s="20">
        <f t="shared" ref="F35:F52" si="1">SUM(D35:E35)</f>
        <v>138145</v>
      </c>
    </row>
    <row r="36" spans="2:6">
      <c r="B36" s="6">
        <v>2</v>
      </c>
      <c r="C36" s="20" t="s">
        <v>15</v>
      </c>
      <c r="D36" s="20">
        <v>63461</v>
      </c>
      <c r="E36" s="20">
        <v>65742</v>
      </c>
      <c r="F36" s="20">
        <f t="shared" si="1"/>
        <v>129203</v>
      </c>
    </row>
    <row r="37" spans="2:6">
      <c r="B37" s="6">
        <v>3</v>
      </c>
      <c r="C37" s="20" t="s">
        <v>14</v>
      </c>
      <c r="D37" s="20">
        <v>60703</v>
      </c>
      <c r="E37" s="20">
        <v>62617</v>
      </c>
      <c r="F37" s="20">
        <f t="shared" si="1"/>
        <v>123320</v>
      </c>
    </row>
    <row r="38" spans="2:6">
      <c r="B38" s="6">
        <v>4</v>
      </c>
      <c r="C38" s="20" t="s">
        <v>11</v>
      </c>
      <c r="D38" s="20">
        <v>59355</v>
      </c>
      <c r="E38" s="20">
        <v>61480</v>
      </c>
      <c r="F38" s="20">
        <f t="shared" si="1"/>
        <v>120835</v>
      </c>
    </row>
    <row r="39" spans="2:6">
      <c r="B39" s="6">
        <v>5</v>
      </c>
      <c r="C39" s="20" t="s">
        <v>10</v>
      </c>
      <c r="D39" s="20">
        <v>51515</v>
      </c>
      <c r="E39" s="20">
        <v>52033</v>
      </c>
      <c r="F39" s="20">
        <f t="shared" si="1"/>
        <v>103548</v>
      </c>
    </row>
    <row r="40" spans="2:6">
      <c r="B40" s="6">
        <v>6</v>
      </c>
      <c r="C40" s="20" t="s">
        <v>12</v>
      </c>
      <c r="D40" s="20">
        <v>41589</v>
      </c>
      <c r="E40" s="20">
        <v>42611</v>
      </c>
      <c r="F40" s="20">
        <f t="shared" si="1"/>
        <v>84200</v>
      </c>
    </row>
    <row r="41" spans="2:6">
      <c r="B41" s="6">
        <v>7</v>
      </c>
      <c r="C41" s="20" t="s">
        <v>20</v>
      </c>
      <c r="D41" s="20">
        <v>34406</v>
      </c>
      <c r="E41" s="20">
        <v>34756</v>
      </c>
      <c r="F41" s="20">
        <f t="shared" si="1"/>
        <v>69162</v>
      </c>
    </row>
    <row r="42" spans="2:6">
      <c r="B42" s="6">
        <v>8</v>
      </c>
      <c r="C42" s="20" t="s">
        <v>16</v>
      </c>
      <c r="D42" s="20">
        <v>33967</v>
      </c>
      <c r="E42" s="20">
        <v>34286</v>
      </c>
      <c r="F42" s="20">
        <f t="shared" si="1"/>
        <v>68253</v>
      </c>
    </row>
    <row r="43" spans="2:6">
      <c r="B43" s="6">
        <v>9</v>
      </c>
      <c r="C43" s="20" t="s">
        <v>56</v>
      </c>
      <c r="D43" s="20">
        <v>31801</v>
      </c>
      <c r="E43" s="20">
        <v>32958</v>
      </c>
      <c r="F43" s="20">
        <f t="shared" si="1"/>
        <v>64759</v>
      </c>
    </row>
    <row r="44" spans="2:6">
      <c r="B44" s="6">
        <v>10</v>
      </c>
      <c r="C44" s="20" t="s">
        <v>21</v>
      </c>
      <c r="D44" s="20">
        <v>27259</v>
      </c>
      <c r="E44" s="20">
        <v>26874</v>
      </c>
      <c r="F44" s="20">
        <f t="shared" si="1"/>
        <v>54133</v>
      </c>
    </row>
    <row r="45" spans="2:6">
      <c r="B45" s="6">
        <v>11</v>
      </c>
      <c r="C45" s="20" t="s">
        <v>22</v>
      </c>
      <c r="D45" s="20">
        <v>27026</v>
      </c>
      <c r="E45" s="20">
        <v>27445</v>
      </c>
      <c r="F45" s="20">
        <f t="shared" si="1"/>
        <v>54471</v>
      </c>
    </row>
    <row r="46" spans="2:6">
      <c r="B46" s="6">
        <v>12</v>
      </c>
      <c r="C46" s="20" t="s">
        <v>25</v>
      </c>
      <c r="D46" s="20">
        <v>25572</v>
      </c>
      <c r="E46" s="20">
        <v>26649</v>
      </c>
      <c r="F46" s="20">
        <f t="shared" si="1"/>
        <v>52221</v>
      </c>
    </row>
    <row r="47" spans="2:6">
      <c r="B47" s="6">
        <v>13</v>
      </c>
      <c r="C47" s="20" t="s">
        <v>27</v>
      </c>
      <c r="D47" s="20">
        <v>23104</v>
      </c>
      <c r="E47" s="20">
        <v>23378</v>
      </c>
      <c r="F47" s="20">
        <f t="shared" si="1"/>
        <v>46482</v>
      </c>
    </row>
    <row r="48" spans="2:6">
      <c r="B48" s="6">
        <v>14</v>
      </c>
      <c r="C48" s="20" t="s">
        <v>30</v>
      </c>
      <c r="D48" s="20">
        <v>21601</v>
      </c>
      <c r="E48" s="20">
        <v>22454</v>
      </c>
      <c r="F48" s="20">
        <f t="shared" si="1"/>
        <v>44055</v>
      </c>
    </row>
    <row r="49" spans="2:10">
      <c r="B49" s="6">
        <v>15</v>
      </c>
      <c r="C49" s="20" t="s">
        <v>62</v>
      </c>
      <c r="D49" s="20">
        <v>20586</v>
      </c>
      <c r="E49" s="20">
        <v>20448</v>
      </c>
      <c r="F49" s="20">
        <f t="shared" si="1"/>
        <v>41034</v>
      </c>
    </row>
    <row r="50" spans="2:10">
      <c r="B50" s="6">
        <v>16</v>
      </c>
      <c r="C50" s="20" t="s">
        <v>57</v>
      </c>
      <c r="D50" s="20">
        <v>19696</v>
      </c>
      <c r="E50" s="20">
        <v>20208</v>
      </c>
      <c r="F50" s="20">
        <f t="shared" si="1"/>
        <v>39904</v>
      </c>
    </row>
    <row r="51" spans="2:10">
      <c r="B51" s="6">
        <v>17</v>
      </c>
      <c r="C51" s="20" t="s">
        <v>17</v>
      </c>
      <c r="D51" s="20">
        <v>19227</v>
      </c>
      <c r="E51" s="20">
        <v>19111</v>
      </c>
      <c r="F51" s="20">
        <f t="shared" si="1"/>
        <v>38338</v>
      </c>
    </row>
    <row r="52" spans="2:10">
      <c r="B52" s="6">
        <v>18</v>
      </c>
      <c r="C52" s="20" t="s">
        <v>42</v>
      </c>
      <c r="D52" s="20">
        <v>18486</v>
      </c>
      <c r="E52" s="20">
        <v>20459</v>
      </c>
      <c r="F52" s="20">
        <f t="shared" si="1"/>
        <v>38945</v>
      </c>
    </row>
    <row r="53" spans="2:10">
      <c r="C53" s="59"/>
      <c r="D53" s="20">
        <f>SUM(D35:D52)</f>
        <v>647321</v>
      </c>
      <c r="E53" s="20">
        <f>SUM(E35:E52)</f>
        <v>663687</v>
      </c>
      <c r="F53" s="7">
        <f>SUM(F35:F52)</f>
        <v>1311008</v>
      </c>
      <c r="G53" s="16"/>
      <c r="I53" s="16"/>
      <c r="J53" s="16"/>
    </row>
    <row r="56" spans="2:10">
      <c r="B56" s="2" t="s">
        <v>63</v>
      </c>
      <c r="C56" s="2"/>
      <c r="D56" s="2"/>
      <c r="E56" s="2"/>
      <c r="F56" s="2"/>
    </row>
    <row r="57" spans="2:10">
      <c r="B57" s="69" t="s">
        <v>5</v>
      </c>
      <c r="C57" s="70"/>
      <c r="D57" s="8" t="s">
        <v>6</v>
      </c>
      <c r="E57" s="8"/>
      <c r="F57" s="8"/>
    </row>
    <row r="58" spans="2:10">
      <c r="B58" s="71"/>
      <c r="C58" s="72"/>
      <c r="D58" s="9" t="s">
        <v>7</v>
      </c>
      <c r="E58" s="9" t="s">
        <v>8</v>
      </c>
      <c r="F58" s="10" t="s">
        <v>9</v>
      </c>
    </row>
    <row r="59" spans="2:10">
      <c r="B59" s="6">
        <v>1</v>
      </c>
      <c r="C59" s="20" t="s">
        <v>13</v>
      </c>
      <c r="D59" s="20">
        <v>281152</v>
      </c>
      <c r="E59" s="20">
        <v>290315</v>
      </c>
      <c r="F59" s="20">
        <f t="shared" ref="F59:F76" si="2">SUM(D59:E59)</f>
        <v>571467</v>
      </c>
    </row>
    <row r="60" spans="2:10">
      <c r="B60" s="6">
        <v>2</v>
      </c>
      <c r="C60" s="20" t="s">
        <v>14</v>
      </c>
      <c r="D60" s="20">
        <v>230426</v>
      </c>
      <c r="E60" s="20">
        <v>237001</v>
      </c>
      <c r="F60" s="20">
        <f t="shared" si="2"/>
        <v>467427</v>
      </c>
    </row>
    <row r="61" spans="2:10">
      <c r="B61" s="6">
        <v>3</v>
      </c>
      <c r="C61" s="20" t="s">
        <v>10</v>
      </c>
      <c r="D61" s="20">
        <v>221280</v>
      </c>
      <c r="E61" s="20">
        <v>228952</v>
      </c>
      <c r="F61" s="20">
        <f t="shared" si="2"/>
        <v>450232</v>
      </c>
    </row>
    <row r="62" spans="2:10">
      <c r="B62" s="6">
        <v>4</v>
      </c>
      <c r="C62" s="20" t="s">
        <v>15</v>
      </c>
      <c r="D62" s="20">
        <v>183482</v>
      </c>
      <c r="E62" s="20">
        <v>186145</v>
      </c>
      <c r="F62" s="20">
        <f t="shared" si="2"/>
        <v>369627</v>
      </c>
    </row>
    <row r="63" spans="2:10">
      <c r="B63" s="6">
        <v>5</v>
      </c>
      <c r="C63" s="20" t="s">
        <v>12</v>
      </c>
      <c r="D63" s="20">
        <v>164045</v>
      </c>
      <c r="E63" s="20">
        <v>165194</v>
      </c>
      <c r="F63" s="20">
        <f t="shared" si="2"/>
        <v>329239</v>
      </c>
    </row>
    <row r="64" spans="2:10">
      <c r="B64" s="6">
        <v>6</v>
      </c>
      <c r="C64" s="20" t="s">
        <v>21</v>
      </c>
      <c r="D64" s="20">
        <v>153578</v>
      </c>
      <c r="E64" s="20">
        <v>157506</v>
      </c>
      <c r="F64" s="20">
        <f t="shared" si="2"/>
        <v>311084</v>
      </c>
    </row>
    <row r="65" spans="1:10">
      <c r="B65" s="6">
        <v>7</v>
      </c>
      <c r="C65" s="20" t="s">
        <v>20</v>
      </c>
      <c r="D65" s="20">
        <v>134330</v>
      </c>
      <c r="E65" s="20">
        <v>135802</v>
      </c>
      <c r="F65" s="20">
        <f t="shared" si="2"/>
        <v>270132</v>
      </c>
    </row>
    <row r="66" spans="1:10">
      <c r="B66" s="6">
        <v>8</v>
      </c>
      <c r="C66" s="20" t="s">
        <v>16</v>
      </c>
      <c r="D66" s="20">
        <v>130272</v>
      </c>
      <c r="E66" s="20">
        <v>131616</v>
      </c>
      <c r="F66" s="20">
        <f t="shared" si="2"/>
        <v>261888</v>
      </c>
    </row>
    <row r="67" spans="1:10">
      <c r="B67" s="6">
        <v>9</v>
      </c>
      <c r="C67" s="20" t="s">
        <v>11</v>
      </c>
      <c r="D67" s="20">
        <v>130204</v>
      </c>
      <c r="E67" s="20">
        <v>132035</v>
      </c>
      <c r="F67" s="20">
        <f t="shared" si="2"/>
        <v>262239</v>
      </c>
    </row>
    <row r="68" spans="1:10">
      <c r="B68" s="6">
        <v>10</v>
      </c>
      <c r="C68" s="20" t="s">
        <v>22</v>
      </c>
      <c r="D68" s="20">
        <v>99514</v>
      </c>
      <c r="E68" s="20">
        <v>99190</v>
      </c>
      <c r="F68" s="20">
        <f t="shared" si="2"/>
        <v>198704</v>
      </c>
    </row>
    <row r="69" spans="1:10">
      <c r="B69" s="6">
        <v>11</v>
      </c>
      <c r="C69" s="20" t="s">
        <v>42</v>
      </c>
      <c r="D69" s="20">
        <v>89886</v>
      </c>
      <c r="E69" s="20">
        <v>94190</v>
      </c>
      <c r="F69" s="20">
        <f t="shared" si="2"/>
        <v>184076</v>
      </c>
    </row>
    <row r="70" spans="1:10">
      <c r="B70" s="6">
        <v>12</v>
      </c>
      <c r="C70" s="20" t="s">
        <v>32</v>
      </c>
      <c r="D70" s="20">
        <v>70947</v>
      </c>
      <c r="E70" s="20">
        <v>70862</v>
      </c>
      <c r="F70" s="20">
        <f t="shared" si="2"/>
        <v>141809</v>
      </c>
    </row>
    <row r="71" spans="1:10">
      <c r="B71" s="6">
        <v>13</v>
      </c>
      <c r="C71" s="20" t="s">
        <v>17</v>
      </c>
      <c r="D71" s="20">
        <v>69022</v>
      </c>
      <c r="E71" s="20">
        <v>70090</v>
      </c>
      <c r="F71" s="20">
        <f t="shared" si="2"/>
        <v>139112</v>
      </c>
    </row>
    <row r="72" spans="1:10">
      <c r="B72" s="6">
        <v>14</v>
      </c>
      <c r="C72" s="20" t="s">
        <v>30</v>
      </c>
      <c r="D72" s="20">
        <v>68857</v>
      </c>
      <c r="E72" s="20">
        <v>69687</v>
      </c>
      <c r="F72" s="20">
        <f t="shared" si="2"/>
        <v>138544</v>
      </c>
    </row>
    <row r="73" spans="1:10">
      <c r="B73" s="6">
        <v>15</v>
      </c>
      <c r="C73" s="20" t="s">
        <v>29</v>
      </c>
      <c r="D73" s="20">
        <v>65667</v>
      </c>
      <c r="E73" s="20">
        <v>66632</v>
      </c>
      <c r="F73" s="20">
        <f t="shared" si="2"/>
        <v>132299</v>
      </c>
    </row>
    <row r="74" spans="1:10">
      <c r="B74" s="6">
        <v>16</v>
      </c>
      <c r="C74" s="20" t="s">
        <v>49</v>
      </c>
      <c r="D74" s="20">
        <v>65271</v>
      </c>
      <c r="E74" s="20">
        <v>64777</v>
      </c>
      <c r="F74" s="20">
        <f t="shared" si="2"/>
        <v>130048</v>
      </c>
    </row>
    <row r="75" spans="1:10">
      <c r="B75" s="6">
        <v>17</v>
      </c>
      <c r="C75" s="20" t="s">
        <v>25</v>
      </c>
      <c r="D75" s="20">
        <v>58492</v>
      </c>
      <c r="E75" s="20">
        <v>58004</v>
      </c>
      <c r="F75" s="20">
        <f t="shared" si="2"/>
        <v>116496</v>
      </c>
    </row>
    <row r="76" spans="1:10">
      <c r="B76" s="6">
        <v>18</v>
      </c>
      <c r="C76" s="20" t="s">
        <v>27</v>
      </c>
      <c r="D76" s="20">
        <v>57961</v>
      </c>
      <c r="E76" s="20">
        <v>57690</v>
      </c>
      <c r="F76" s="20">
        <f t="shared" si="2"/>
        <v>115651</v>
      </c>
    </row>
    <row r="77" spans="1:10">
      <c r="C77" s="59"/>
      <c r="D77" s="20">
        <f>SUM(D59:D76)</f>
        <v>2274386</v>
      </c>
      <c r="E77" s="20">
        <f>SUM(E59:E76)</f>
        <v>2315688</v>
      </c>
      <c r="F77" s="7">
        <f>SUM(F59:F76)</f>
        <v>4590074</v>
      </c>
      <c r="G77" s="16"/>
      <c r="I77" s="16"/>
      <c r="J77" s="16"/>
    </row>
    <row r="78" spans="1:10" ht="13.5" thickBot="1">
      <c r="A78" s="4"/>
      <c r="B78" s="4"/>
      <c r="C78" s="4"/>
      <c r="D78" s="4"/>
      <c r="E78" s="4"/>
      <c r="F78" s="4"/>
      <c r="G78" s="4"/>
      <c r="H78" s="16">
        <f>D29+D53+D77</f>
        <v>4716825</v>
      </c>
    </row>
  </sheetData>
  <mergeCells count="3">
    <mergeCell ref="B57:C58"/>
    <mergeCell ref="B33:C34"/>
    <mergeCell ref="B9:C10"/>
  </mergeCells>
  <phoneticPr fontId="0" type="noConversion"/>
  <printOptions horizontalCentered="1"/>
  <pageMargins left="0.19685039370078741" right="0.19685039370078741" top="0.39" bottom="0.4" header="0" footer="0"/>
  <pageSetup scale="6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111"/>
  <dimension ref="A1:J77"/>
  <sheetViews>
    <sheetView topLeftCell="A16" zoomScale="75" zoomScaleNormal="75" workbookViewId="0" xr3:uid="{51F8DEE0-4D01-5F28-A812-FC0BD7CAC4A5}">
      <selection activeCell="E68" sqref="E68"/>
    </sheetView>
  </sheetViews>
  <sheetFormatPr defaultRowHeight="12.75"/>
  <cols>
    <col min="1" max="1" width="11.42578125" customWidth="1"/>
    <col min="2" max="2" width="6.5703125" customWidth="1"/>
    <col min="3" max="3" width="20.28515625" customWidth="1"/>
    <col min="4" max="5" width="13.85546875" customWidth="1"/>
    <col min="6" max="6" width="11.7109375" bestFit="1" customWidth="1"/>
    <col min="7" max="7" width="11.42578125" customWidth="1"/>
    <col min="8" max="8" width="0" hidden="1" customWidth="1"/>
    <col min="9" max="256" width="11.42578125" customWidth="1"/>
  </cols>
  <sheetData>
    <row r="1" spans="1:7">
      <c r="G1" s="1" t="s">
        <v>0</v>
      </c>
    </row>
    <row r="2" spans="1:7">
      <c r="G2" s="1" t="s">
        <v>1</v>
      </c>
    </row>
    <row r="3" spans="1:7">
      <c r="G3" s="1" t="s">
        <v>2</v>
      </c>
    </row>
    <row r="5" spans="1:7">
      <c r="B5" s="2" t="str">
        <f>+'1-2-3'!B5</f>
        <v>APELLIDOS MAS FRECUENTES AL 31 MAYO 2017</v>
      </c>
      <c r="C5" s="2"/>
      <c r="D5" s="2"/>
      <c r="E5" s="2"/>
      <c r="F5" s="2"/>
    </row>
    <row r="6" spans="1:7" s="5" customFormat="1" ht="13.5" thickBot="1">
      <c r="A6" s="4"/>
      <c r="B6" s="4"/>
      <c r="C6" s="4"/>
      <c r="D6" s="4"/>
      <c r="E6" s="4"/>
      <c r="F6" s="4"/>
      <c r="G6" s="4"/>
    </row>
    <row r="7" spans="1:7">
      <c r="B7" s="2"/>
      <c r="C7" s="2"/>
      <c r="D7" s="2"/>
      <c r="E7" s="2"/>
      <c r="F7" s="2"/>
    </row>
    <row r="8" spans="1:7">
      <c r="B8" s="2" t="s">
        <v>64</v>
      </c>
      <c r="C8" s="2"/>
      <c r="D8" s="2"/>
      <c r="E8" s="2"/>
      <c r="F8" s="2"/>
    </row>
    <row r="9" spans="1:7">
      <c r="B9" s="69" t="s">
        <v>5</v>
      </c>
      <c r="C9" s="70"/>
      <c r="D9" s="8" t="s">
        <v>6</v>
      </c>
      <c r="E9" s="8"/>
      <c r="F9" s="8"/>
    </row>
    <row r="10" spans="1:7">
      <c r="B10" s="71"/>
      <c r="C10" s="72"/>
      <c r="D10" s="9" t="s">
        <v>7</v>
      </c>
      <c r="E10" s="9" t="s">
        <v>8</v>
      </c>
      <c r="F10" s="10" t="s">
        <v>9</v>
      </c>
    </row>
    <row r="11" spans="1:7">
      <c r="B11" s="6">
        <v>1</v>
      </c>
      <c r="C11" s="20" t="s">
        <v>14</v>
      </c>
      <c r="D11" s="20">
        <v>35975</v>
      </c>
      <c r="E11" s="20">
        <v>36476</v>
      </c>
      <c r="F11" s="20">
        <f t="shared" ref="F11:F28" si="0">SUM(D11:E11)</f>
        <v>72451</v>
      </c>
    </row>
    <row r="12" spans="1:7">
      <c r="B12" s="6">
        <v>2</v>
      </c>
      <c r="C12" s="20" t="s">
        <v>13</v>
      </c>
      <c r="D12" s="20">
        <v>34773</v>
      </c>
      <c r="E12" s="20">
        <v>36531</v>
      </c>
      <c r="F12" s="20">
        <f t="shared" si="0"/>
        <v>71304</v>
      </c>
    </row>
    <row r="13" spans="1:7">
      <c r="B13" s="6">
        <v>3</v>
      </c>
      <c r="C13" s="20" t="s">
        <v>11</v>
      </c>
      <c r="D13" s="20">
        <v>32727</v>
      </c>
      <c r="E13" s="20">
        <v>33671</v>
      </c>
      <c r="F13" s="20">
        <f t="shared" si="0"/>
        <v>66398</v>
      </c>
    </row>
    <row r="14" spans="1:7">
      <c r="B14" s="6">
        <v>4</v>
      </c>
      <c r="C14" s="20" t="s">
        <v>10</v>
      </c>
      <c r="D14" s="20">
        <v>31247</v>
      </c>
      <c r="E14" s="20">
        <v>32687</v>
      </c>
      <c r="F14" s="20">
        <f t="shared" si="0"/>
        <v>63934</v>
      </c>
    </row>
    <row r="15" spans="1:7">
      <c r="B15" s="6">
        <v>5</v>
      </c>
      <c r="C15" s="20" t="s">
        <v>15</v>
      </c>
      <c r="D15" s="20">
        <v>28245</v>
      </c>
      <c r="E15" s="20">
        <v>27595</v>
      </c>
      <c r="F15" s="20">
        <f t="shared" si="0"/>
        <v>55840</v>
      </c>
    </row>
    <row r="16" spans="1:7">
      <c r="B16" s="6">
        <v>6</v>
      </c>
      <c r="C16" s="20" t="s">
        <v>12</v>
      </c>
      <c r="D16" s="20">
        <v>19375</v>
      </c>
      <c r="E16" s="20">
        <v>19260</v>
      </c>
      <c r="F16" s="20">
        <f t="shared" si="0"/>
        <v>38635</v>
      </c>
    </row>
    <row r="17" spans="2:10">
      <c r="B17" s="6">
        <v>7</v>
      </c>
      <c r="C17" s="20" t="s">
        <v>22</v>
      </c>
      <c r="D17" s="20">
        <v>17886</v>
      </c>
      <c r="E17" s="20">
        <v>18113</v>
      </c>
      <c r="F17" s="20">
        <f t="shared" si="0"/>
        <v>35999</v>
      </c>
    </row>
    <row r="18" spans="2:10">
      <c r="B18" s="6">
        <v>8</v>
      </c>
      <c r="C18" s="20" t="s">
        <v>16</v>
      </c>
      <c r="D18" s="20">
        <v>17765</v>
      </c>
      <c r="E18" s="20">
        <v>18035</v>
      </c>
      <c r="F18" s="20">
        <f t="shared" si="0"/>
        <v>35800</v>
      </c>
    </row>
    <row r="19" spans="2:10">
      <c r="B19" s="6">
        <v>9</v>
      </c>
      <c r="C19" s="20" t="s">
        <v>17</v>
      </c>
      <c r="D19" s="20">
        <v>16756</v>
      </c>
      <c r="E19" s="20">
        <v>16866</v>
      </c>
      <c r="F19" s="20">
        <f t="shared" si="0"/>
        <v>33622</v>
      </c>
    </row>
    <row r="20" spans="2:10">
      <c r="B20" s="6">
        <v>10</v>
      </c>
      <c r="C20" s="20" t="s">
        <v>65</v>
      </c>
      <c r="D20" s="20">
        <v>15210</v>
      </c>
      <c r="E20" s="20">
        <v>15122</v>
      </c>
      <c r="F20" s="20">
        <f t="shared" si="0"/>
        <v>30332</v>
      </c>
    </row>
    <row r="21" spans="2:10">
      <c r="B21" s="6">
        <v>11</v>
      </c>
      <c r="C21" s="20" t="s">
        <v>21</v>
      </c>
      <c r="D21" s="20">
        <v>14594</v>
      </c>
      <c r="E21" s="20">
        <v>15040</v>
      </c>
      <c r="F21" s="20">
        <f t="shared" si="0"/>
        <v>29634</v>
      </c>
    </row>
    <row r="22" spans="2:10">
      <c r="B22" s="6">
        <v>12</v>
      </c>
      <c r="C22" s="20" t="s">
        <v>20</v>
      </c>
      <c r="D22" s="20">
        <v>14173</v>
      </c>
      <c r="E22" s="20">
        <v>14524</v>
      </c>
      <c r="F22" s="20">
        <f t="shared" si="0"/>
        <v>28697</v>
      </c>
    </row>
    <row r="23" spans="2:10">
      <c r="B23" s="6">
        <v>13</v>
      </c>
      <c r="C23" s="20" t="s">
        <v>25</v>
      </c>
      <c r="D23" s="20">
        <v>12889</v>
      </c>
      <c r="E23" s="20">
        <v>12478</v>
      </c>
      <c r="F23" s="20">
        <f t="shared" si="0"/>
        <v>25367</v>
      </c>
    </row>
    <row r="24" spans="2:10">
      <c r="B24" s="6">
        <v>14</v>
      </c>
      <c r="C24" s="20" t="s">
        <v>23</v>
      </c>
      <c r="D24" s="20">
        <v>11255</v>
      </c>
      <c r="E24" s="20">
        <v>11694</v>
      </c>
      <c r="F24" s="20">
        <f t="shared" si="0"/>
        <v>22949</v>
      </c>
    </row>
    <row r="25" spans="2:10">
      <c r="B25" s="6">
        <v>15</v>
      </c>
      <c r="C25" s="20" t="s">
        <v>30</v>
      </c>
      <c r="D25" s="20">
        <v>10300</v>
      </c>
      <c r="E25" s="20">
        <v>10078</v>
      </c>
      <c r="F25" s="20">
        <f t="shared" si="0"/>
        <v>20378</v>
      </c>
    </row>
    <row r="26" spans="2:10">
      <c r="B26" s="6">
        <v>16</v>
      </c>
      <c r="C26" s="20" t="s">
        <v>66</v>
      </c>
      <c r="D26" s="20">
        <v>10233</v>
      </c>
      <c r="E26" s="20">
        <v>10345</v>
      </c>
      <c r="F26" s="20">
        <f t="shared" si="0"/>
        <v>20578</v>
      </c>
    </row>
    <row r="27" spans="2:10">
      <c r="B27" s="6">
        <v>17</v>
      </c>
      <c r="C27" s="20" t="s">
        <v>51</v>
      </c>
      <c r="D27" s="20">
        <v>9472</v>
      </c>
      <c r="E27" s="20">
        <v>9881</v>
      </c>
      <c r="F27" s="20">
        <f t="shared" si="0"/>
        <v>19353</v>
      </c>
    </row>
    <row r="28" spans="2:10">
      <c r="B28" s="6">
        <v>18</v>
      </c>
      <c r="C28" s="20" t="s">
        <v>49</v>
      </c>
      <c r="D28" s="20">
        <v>9465</v>
      </c>
      <c r="E28" s="20">
        <v>9633</v>
      </c>
      <c r="F28" s="7">
        <f t="shared" si="0"/>
        <v>19098</v>
      </c>
      <c r="G28" s="16"/>
      <c r="J28" s="16"/>
    </row>
    <row r="29" spans="2:10">
      <c r="D29" s="7">
        <f>SUM(D11:D28)</f>
        <v>342340</v>
      </c>
      <c r="E29" s="7">
        <f>SUM(E11:E28)</f>
        <v>348029</v>
      </c>
      <c r="F29" s="7">
        <f>SUM(F11:F28)</f>
        <v>690369</v>
      </c>
      <c r="G29" s="16"/>
    </row>
    <row r="32" spans="2:10">
      <c r="B32" s="2" t="s">
        <v>67</v>
      </c>
      <c r="C32" s="2"/>
      <c r="D32" s="2"/>
      <c r="E32" s="2"/>
      <c r="F32" s="2"/>
    </row>
    <row r="33" spans="2:6">
      <c r="B33" s="69" t="s">
        <v>5</v>
      </c>
      <c r="C33" s="70"/>
      <c r="D33" s="8" t="s">
        <v>6</v>
      </c>
      <c r="E33" s="8"/>
      <c r="F33" s="8"/>
    </row>
    <row r="34" spans="2:6">
      <c r="B34" s="71"/>
      <c r="C34" s="72"/>
      <c r="D34" s="9" t="s">
        <v>7</v>
      </c>
      <c r="E34" s="9" t="s">
        <v>8</v>
      </c>
      <c r="F34" s="10" t="s">
        <v>9</v>
      </c>
    </row>
    <row r="35" spans="2:6">
      <c r="B35" s="6">
        <v>1</v>
      </c>
      <c r="C35" s="20" t="s">
        <v>13</v>
      </c>
      <c r="D35" s="20">
        <v>152646</v>
      </c>
      <c r="E35" s="20">
        <v>154391</v>
      </c>
      <c r="F35" s="20">
        <f t="shared" ref="F35:F50" si="1">SUM(D35:E35)</f>
        <v>307037</v>
      </c>
    </row>
    <row r="36" spans="2:6">
      <c r="B36" s="6">
        <v>2</v>
      </c>
      <c r="C36" s="20" t="s">
        <v>16</v>
      </c>
      <c r="D36" s="20">
        <v>132607</v>
      </c>
      <c r="E36" s="20">
        <v>133389</v>
      </c>
      <c r="F36" s="20">
        <f t="shared" si="1"/>
        <v>265996</v>
      </c>
    </row>
    <row r="37" spans="2:6">
      <c r="B37" s="6">
        <v>3</v>
      </c>
      <c r="C37" s="20" t="s">
        <v>14</v>
      </c>
      <c r="D37" s="20">
        <v>127718</v>
      </c>
      <c r="E37" s="20">
        <v>127897</v>
      </c>
      <c r="F37" s="20">
        <f t="shared" si="1"/>
        <v>255615</v>
      </c>
    </row>
    <row r="38" spans="2:6">
      <c r="B38" s="6">
        <v>4</v>
      </c>
      <c r="C38" s="20" t="s">
        <v>10</v>
      </c>
      <c r="D38" s="20">
        <v>120233</v>
      </c>
      <c r="E38" s="20">
        <v>122872</v>
      </c>
      <c r="F38" s="20">
        <f t="shared" si="1"/>
        <v>243105</v>
      </c>
    </row>
    <row r="39" spans="2:6">
      <c r="B39" s="6">
        <v>5</v>
      </c>
      <c r="C39" s="20" t="s">
        <v>11</v>
      </c>
      <c r="D39" s="20">
        <v>118270</v>
      </c>
      <c r="E39" s="20">
        <v>118113</v>
      </c>
      <c r="F39" s="20">
        <f t="shared" si="1"/>
        <v>236383</v>
      </c>
    </row>
    <row r="40" spans="2:6">
      <c r="B40" s="6">
        <v>6</v>
      </c>
      <c r="C40" s="20" t="s">
        <v>15</v>
      </c>
      <c r="D40" s="20">
        <v>110785</v>
      </c>
      <c r="E40" s="20">
        <v>111809</v>
      </c>
      <c r="F40" s="20">
        <f t="shared" si="1"/>
        <v>222594</v>
      </c>
    </row>
    <row r="41" spans="2:6">
      <c r="B41" s="6">
        <v>7</v>
      </c>
      <c r="C41" s="20" t="s">
        <v>12</v>
      </c>
      <c r="D41" s="20">
        <v>100148</v>
      </c>
      <c r="E41" s="20">
        <v>102070</v>
      </c>
      <c r="F41" s="20">
        <f t="shared" si="1"/>
        <v>202218</v>
      </c>
    </row>
    <row r="42" spans="2:6">
      <c r="B42" s="6">
        <v>8</v>
      </c>
      <c r="C42" s="20" t="s">
        <v>20</v>
      </c>
      <c r="D42" s="20">
        <v>77182</v>
      </c>
      <c r="E42" s="20">
        <v>77879</v>
      </c>
      <c r="F42" s="20">
        <f t="shared" si="1"/>
        <v>155061</v>
      </c>
    </row>
    <row r="43" spans="2:6">
      <c r="B43" s="6">
        <v>9</v>
      </c>
      <c r="C43" s="20" t="s">
        <v>21</v>
      </c>
      <c r="D43" s="20">
        <v>68287</v>
      </c>
      <c r="E43" s="20">
        <v>68494</v>
      </c>
      <c r="F43" s="20">
        <f t="shared" si="1"/>
        <v>136781</v>
      </c>
    </row>
    <row r="44" spans="2:6">
      <c r="B44" s="6">
        <v>10</v>
      </c>
      <c r="C44" s="20" t="s">
        <v>68</v>
      </c>
      <c r="D44" s="20">
        <v>59855</v>
      </c>
      <c r="E44" s="20">
        <v>35142</v>
      </c>
      <c r="F44" s="20">
        <f t="shared" si="1"/>
        <v>94997</v>
      </c>
    </row>
    <row r="45" spans="2:6">
      <c r="B45" s="6">
        <v>11</v>
      </c>
      <c r="C45" s="20" t="s">
        <v>25</v>
      </c>
      <c r="D45" s="20">
        <v>48206</v>
      </c>
      <c r="E45" s="20">
        <v>49392</v>
      </c>
      <c r="F45" s="20">
        <f t="shared" si="1"/>
        <v>97598</v>
      </c>
    </row>
    <row r="46" spans="2:6">
      <c r="B46" s="6">
        <v>12</v>
      </c>
      <c r="C46" s="20" t="s">
        <v>49</v>
      </c>
      <c r="D46" s="20">
        <v>44067</v>
      </c>
      <c r="E46" s="20">
        <v>43606</v>
      </c>
      <c r="F46" s="20">
        <f t="shared" si="1"/>
        <v>87673</v>
      </c>
    </row>
    <row r="47" spans="2:6">
      <c r="B47" s="6">
        <v>13</v>
      </c>
      <c r="C47" s="20" t="s">
        <v>27</v>
      </c>
      <c r="D47" s="20">
        <v>41853</v>
      </c>
      <c r="E47" s="20">
        <v>40453</v>
      </c>
      <c r="F47" s="20">
        <f t="shared" si="1"/>
        <v>82306</v>
      </c>
    </row>
    <row r="48" spans="2:6">
      <c r="B48" s="6">
        <v>14</v>
      </c>
      <c r="C48" s="20" t="s">
        <v>29</v>
      </c>
      <c r="D48" s="20">
        <v>40863</v>
      </c>
      <c r="E48" s="20">
        <v>42483</v>
      </c>
      <c r="F48" s="20">
        <f t="shared" si="1"/>
        <v>83346</v>
      </c>
    </row>
    <row r="49" spans="2:10">
      <c r="B49" s="6">
        <v>15</v>
      </c>
      <c r="C49" s="20" t="s">
        <v>22</v>
      </c>
      <c r="D49" s="20">
        <v>39149</v>
      </c>
      <c r="E49" s="20">
        <v>38777</v>
      </c>
      <c r="F49" s="20">
        <f t="shared" si="1"/>
        <v>77926</v>
      </c>
    </row>
    <row r="50" spans="2:10">
      <c r="B50" s="6">
        <v>16</v>
      </c>
      <c r="C50" s="20" t="s">
        <v>57</v>
      </c>
      <c r="D50" s="20">
        <v>34709</v>
      </c>
      <c r="E50" s="20">
        <v>35267</v>
      </c>
      <c r="F50" s="20">
        <f t="shared" si="1"/>
        <v>69976</v>
      </c>
    </row>
    <row r="51" spans="2:10">
      <c r="B51" s="6">
        <v>17</v>
      </c>
      <c r="C51" s="20" t="s">
        <v>30</v>
      </c>
      <c r="D51" s="20">
        <v>33292</v>
      </c>
      <c r="E51" s="20">
        <v>34128</v>
      </c>
      <c r="F51" s="20">
        <f>SUM(D51:E51)</f>
        <v>67420</v>
      </c>
    </row>
    <row r="52" spans="2:10">
      <c r="D52" s="7">
        <f>SUM(D35:D51)</f>
        <v>1349870</v>
      </c>
      <c r="E52" s="7">
        <f>SUM(E35:E51)</f>
        <v>1336162</v>
      </c>
      <c r="F52" s="7">
        <f>SUM(F35:F51)</f>
        <v>2686032</v>
      </c>
      <c r="G52" s="16"/>
      <c r="J52" s="16"/>
    </row>
    <row r="55" spans="2:10">
      <c r="B55" s="2" t="s">
        <v>69</v>
      </c>
      <c r="C55" s="2"/>
      <c r="D55" s="2"/>
      <c r="E55" s="2"/>
      <c r="F55" s="2"/>
    </row>
    <row r="56" spans="2:10">
      <c r="B56" s="69" t="s">
        <v>5</v>
      </c>
      <c r="C56" s="70"/>
      <c r="D56" s="8" t="s">
        <v>6</v>
      </c>
      <c r="E56" s="8"/>
      <c r="F56" s="8"/>
    </row>
    <row r="57" spans="2:10">
      <c r="B57" s="71"/>
      <c r="C57" s="72"/>
      <c r="D57" s="9" t="s">
        <v>7</v>
      </c>
      <c r="E57" s="9" t="s">
        <v>8</v>
      </c>
      <c r="F57" s="10" t="s">
        <v>9</v>
      </c>
    </row>
    <row r="58" spans="2:10">
      <c r="B58" s="6">
        <v>1</v>
      </c>
      <c r="C58" s="20" t="s">
        <v>14</v>
      </c>
      <c r="D58" s="20">
        <v>81755</v>
      </c>
      <c r="E58" s="20">
        <v>80341</v>
      </c>
      <c r="F58" s="20">
        <f t="shared" ref="F58:F75" si="2">SUM(D58:E58)</f>
        <v>162096</v>
      </c>
    </row>
    <row r="59" spans="2:10">
      <c r="B59" s="6">
        <v>2</v>
      </c>
      <c r="C59" s="20" t="s">
        <v>13</v>
      </c>
      <c r="D59" s="20">
        <v>69718</v>
      </c>
      <c r="E59" s="20">
        <v>70538</v>
      </c>
      <c r="F59" s="20">
        <f t="shared" si="2"/>
        <v>140256</v>
      </c>
    </row>
    <row r="60" spans="2:10">
      <c r="B60" s="6">
        <v>3</v>
      </c>
      <c r="C60" s="20" t="s">
        <v>10</v>
      </c>
      <c r="D60" s="20">
        <v>50416</v>
      </c>
      <c r="E60" s="20">
        <v>49960</v>
      </c>
      <c r="F60" s="20">
        <f t="shared" si="2"/>
        <v>100376</v>
      </c>
    </row>
    <row r="61" spans="2:10">
      <c r="B61" s="6">
        <v>4</v>
      </c>
      <c r="C61" s="20" t="s">
        <v>16</v>
      </c>
      <c r="D61" s="20">
        <v>39795</v>
      </c>
      <c r="E61" s="20">
        <v>39574</v>
      </c>
      <c r="F61" s="20">
        <f t="shared" si="2"/>
        <v>79369</v>
      </c>
    </row>
    <row r="62" spans="2:10">
      <c r="B62" s="6">
        <v>5</v>
      </c>
      <c r="C62" s="20" t="s">
        <v>21</v>
      </c>
      <c r="D62" s="20">
        <v>38518</v>
      </c>
      <c r="E62" s="20">
        <v>38306</v>
      </c>
      <c r="F62" s="20">
        <f t="shared" si="2"/>
        <v>76824</v>
      </c>
    </row>
    <row r="63" spans="2:10">
      <c r="B63" s="6">
        <v>6</v>
      </c>
      <c r="C63" s="20" t="s">
        <v>12</v>
      </c>
      <c r="D63" s="20">
        <v>37376</v>
      </c>
      <c r="E63" s="20">
        <v>37993</v>
      </c>
      <c r="F63" s="20">
        <f t="shared" si="2"/>
        <v>75369</v>
      </c>
    </row>
    <row r="64" spans="2:10">
      <c r="B64" s="6">
        <v>7</v>
      </c>
      <c r="C64" s="20" t="s">
        <v>15</v>
      </c>
      <c r="D64" s="20">
        <v>35711</v>
      </c>
      <c r="E64" s="20">
        <v>36271</v>
      </c>
      <c r="F64" s="20">
        <f t="shared" si="2"/>
        <v>71982</v>
      </c>
    </row>
    <row r="65" spans="1:10">
      <c r="B65" s="6">
        <v>8</v>
      </c>
      <c r="C65" s="20" t="s">
        <v>22</v>
      </c>
      <c r="D65" s="20">
        <v>35611</v>
      </c>
      <c r="E65" s="20">
        <v>36912</v>
      </c>
      <c r="F65" s="20">
        <f t="shared" si="2"/>
        <v>72523</v>
      </c>
    </row>
    <row r="66" spans="1:10">
      <c r="B66" s="6">
        <v>9</v>
      </c>
      <c r="C66" s="20" t="s">
        <v>30</v>
      </c>
      <c r="D66" s="20">
        <v>34989</v>
      </c>
      <c r="E66" s="20">
        <v>36059</v>
      </c>
      <c r="F66" s="20">
        <f t="shared" si="2"/>
        <v>71048</v>
      </c>
    </row>
    <row r="67" spans="1:10">
      <c r="B67" s="6">
        <v>10</v>
      </c>
      <c r="C67" s="20" t="s">
        <v>11</v>
      </c>
      <c r="D67" s="20">
        <v>33971</v>
      </c>
      <c r="E67" s="20">
        <v>32984</v>
      </c>
      <c r="F67" s="20">
        <f t="shared" si="2"/>
        <v>66955</v>
      </c>
    </row>
    <row r="68" spans="1:10">
      <c r="B68" s="6">
        <v>11</v>
      </c>
      <c r="C68" s="20" t="s">
        <v>70</v>
      </c>
      <c r="D68" s="20">
        <v>23622</v>
      </c>
      <c r="E68" s="20">
        <v>23876</v>
      </c>
      <c r="F68" s="20">
        <f t="shared" si="2"/>
        <v>47498</v>
      </c>
    </row>
    <row r="69" spans="1:10">
      <c r="B69" s="6">
        <v>12</v>
      </c>
      <c r="C69" s="20" t="s">
        <v>49</v>
      </c>
      <c r="D69" s="20">
        <v>23110</v>
      </c>
      <c r="E69" s="20">
        <v>22899</v>
      </c>
      <c r="F69" s="20">
        <f t="shared" si="2"/>
        <v>46009</v>
      </c>
    </row>
    <row r="70" spans="1:10">
      <c r="B70" s="6">
        <v>13</v>
      </c>
      <c r="C70" s="20" t="s">
        <v>23</v>
      </c>
      <c r="D70" s="20">
        <v>22798</v>
      </c>
      <c r="E70" s="20">
        <v>22498</v>
      </c>
      <c r="F70" s="20">
        <f t="shared" si="2"/>
        <v>45296</v>
      </c>
    </row>
    <row r="71" spans="1:10">
      <c r="B71" s="6">
        <v>14</v>
      </c>
      <c r="C71" s="20" t="s">
        <v>42</v>
      </c>
      <c r="D71" s="20">
        <v>22569</v>
      </c>
      <c r="E71" s="20">
        <v>24361</v>
      </c>
      <c r="F71" s="20">
        <f t="shared" si="2"/>
        <v>46930</v>
      </c>
    </row>
    <row r="72" spans="1:10">
      <c r="B72" s="6">
        <v>15</v>
      </c>
      <c r="C72" s="20" t="s">
        <v>20</v>
      </c>
      <c r="D72" s="20">
        <v>22344</v>
      </c>
      <c r="E72" s="20">
        <v>22124</v>
      </c>
      <c r="F72" s="20">
        <f t="shared" si="2"/>
        <v>44468</v>
      </c>
    </row>
    <row r="73" spans="1:10">
      <c r="B73" s="6">
        <v>16</v>
      </c>
      <c r="C73" s="20" t="s">
        <v>34</v>
      </c>
      <c r="D73" s="20">
        <v>20453</v>
      </c>
      <c r="E73" s="20">
        <v>20485</v>
      </c>
      <c r="F73" s="20">
        <f t="shared" si="2"/>
        <v>40938</v>
      </c>
    </row>
    <row r="74" spans="1:10">
      <c r="B74" s="6">
        <v>17</v>
      </c>
      <c r="C74" s="20" t="s">
        <v>17</v>
      </c>
      <c r="D74" s="20">
        <v>19552</v>
      </c>
      <c r="E74" s="20">
        <v>19039</v>
      </c>
      <c r="F74" s="20">
        <f t="shared" si="2"/>
        <v>38591</v>
      </c>
    </row>
    <row r="75" spans="1:10">
      <c r="B75" s="6">
        <v>18</v>
      </c>
      <c r="C75" s="20" t="s">
        <v>32</v>
      </c>
      <c r="D75" s="20">
        <v>19131</v>
      </c>
      <c r="E75" s="20">
        <v>19585</v>
      </c>
      <c r="F75" s="20">
        <f t="shared" si="2"/>
        <v>38716</v>
      </c>
    </row>
    <row r="76" spans="1:10">
      <c r="D76" s="20">
        <f>SUM(D58:D75)</f>
        <v>631439</v>
      </c>
      <c r="E76" s="20">
        <f>SUM(E58:E75)</f>
        <v>633805</v>
      </c>
      <c r="F76" s="7">
        <f>SUM(F58:F75)</f>
        <v>1265244</v>
      </c>
      <c r="G76" s="16"/>
      <c r="J76" s="16"/>
    </row>
    <row r="77" spans="1:10" ht="13.5" thickBot="1">
      <c r="A77" s="4"/>
      <c r="B77" s="4"/>
      <c r="C77" s="4"/>
      <c r="D77" s="4"/>
      <c r="E77" s="4"/>
      <c r="F77" s="4"/>
      <c r="G77" s="4"/>
      <c r="H77" s="16">
        <f>D28+D52+D76</f>
        <v>1990774</v>
      </c>
    </row>
  </sheetData>
  <mergeCells count="3">
    <mergeCell ref="B56:C57"/>
    <mergeCell ref="B9:C10"/>
    <mergeCell ref="B33:C34"/>
  </mergeCells>
  <phoneticPr fontId="0" type="noConversion"/>
  <printOptions horizontalCentered="1"/>
  <pageMargins left="0.19685039370078741" right="0.19685039370078741" top="0.39" bottom="0.4" header="0" footer="0"/>
  <pageSetup scale="6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1111"/>
  <dimension ref="A1:J111"/>
  <sheetViews>
    <sheetView topLeftCell="A16" zoomScale="75" zoomScaleNormal="80" workbookViewId="0" xr3:uid="{F9CF3CF3-643B-5BE6-8B46-32C596A47465}">
      <selection activeCell="I44" sqref="I44"/>
    </sheetView>
  </sheetViews>
  <sheetFormatPr defaultRowHeight="12.75"/>
  <cols>
    <col min="1" max="1" width="11.42578125" customWidth="1"/>
    <col min="2" max="2" width="6.5703125" customWidth="1"/>
    <col min="3" max="3" width="20.28515625" customWidth="1"/>
    <col min="4" max="5" width="13.85546875" customWidth="1"/>
    <col min="6" max="6" width="12.7109375" customWidth="1"/>
    <col min="7" max="7" width="11.42578125" customWidth="1"/>
    <col min="8" max="8" width="0" hidden="1" customWidth="1"/>
    <col min="9" max="256" width="11.42578125" customWidth="1"/>
  </cols>
  <sheetData>
    <row r="1" spans="1:7">
      <c r="G1" s="1" t="s">
        <v>0</v>
      </c>
    </row>
    <row r="2" spans="1:7">
      <c r="G2" s="1" t="s">
        <v>1</v>
      </c>
    </row>
    <row r="3" spans="1:7">
      <c r="G3" s="1" t="s">
        <v>2</v>
      </c>
    </row>
    <row r="5" spans="1:7">
      <c r="B5" s="2" t="str">
        <f>+'10_11_12'!B5</f>
        <v>APELLIDOS MAS FRECUENTES AL 31 MAYO 2017</v>
      </c>
      <c r="C5" s="2"/>
      <c r="D5" s="2"/>
      <c r="E5" s="2"/>
      <c r="F5" s="2"/>
    </row>
    <row r="6" spans="1:7" s="5" customFormat="1" ht="13.5" thickBot="1">
      <c r="A6" s="4"/>
      <c r="B6" s="4"/>
      <c r="C6" s="4"/>
      <c r="D6" s="4"/>
      <c r="E6" s="4"/>
      <c r="F6" s="4"/>
      <c r="G6" s="4"/>
    </row>
    <row r="7" spans="1:7">
      <c r="B7" s="2"/>
      <c r="C7" s="2"/>
      <c r="D7" s="2"/>
      <c r="E7" s="2"/>
      <c r="F7" s="2"/>
    </row>
    <row r="8" spans="1:7">
      <c r="B8" s="2" t="s">
        <v>71</v>
      </c>
      <c r="C8" s="2"/>
      <c r="D8" s="2"/>
      <c r="E8" s="2"/>
      <c r="F8" s="2"/>
    </row>
    <row r="9" spans="1:7">
      <c r="B9" s="69" t="s">
        <v>5</v>
      </c>
      <c r="C9" s="70"/>
      <c r="D9" s="8" t="s">
        <v>6</v>
      </c>
      <c r="E9" s="8"/>
      <c r="F9" s="8"/>
    </row>
    <row r="10" spans="1:7">
      <c r="B10" s="71"/>
      <c r="C10" s="72"/>
      <c r="D10" s="9" t="s">
        <v>7</v>
      </c>
      <c r="E10" s="9" t="s">
        <v>8</v>
      </c>
      <c r="F10" s="10" t="s">
        <v>9</v>
      </c>
    </row>
    <row r="11" spans="1:7">
      <c r="B11" s="6">
        <v>1</v>
      </c>
      <c r="C11" s="20" t="s">
        <v>13</v>
      </c>
      <c r="D11" s="20">
        <v>206072</v>
      </c>
      <c r="E11" s="20">
        <v>217713</v>
      </c>
      <c r="F11" s="20">
        <f t="shared" ref="F11:F28" si="0">SUM(D11:E11)</f>
        <v>423785</v>
      </c>
    </row>
    <row r="12" spans="1:7">
      <c r="B12" s="6">
        <v>2</v>
      </c>
      <c r="C12" s="20" t="s">
        <v>10</v>
      </c>
      <c r="D12" s="20">
        <v>72882</v>
      </c>
      <c r="E12" s="20">
        <v>71852</v>
      </c>
      <c r="F12" s="20">
        <f t="shared" si="0"/>
        <v>144734</v>
      </c>
    </row>
    <row r="13" spans="1:7">
      <c r="B13" s="6">
        <v>3</v>
      </c>
      <c r="C13" s="20" t="s">
        <v>14</v>
      </c>
      <c r="D13" s="20">
        <v>58057</v>
      </c>
      <c r="E13" s="20">
        <v>58104</v>
      </c>
      <c r="F13" s="20">
        <f t="shared" si="0"/>
        <v>116161</v>
      </c>
    </row>
    <row r="14" spans="1:7">
      <c r="B14" s="6">
        <v>4</v>
      </c>
      <c r="C14" s="20" t="s">
        <v>20</v>
      </c>
      <c r="D14" s="20">
        <v>53894</v>
      </c>
      <c r="E14" s="20">
        <v>54458</v>
      </c>
      <c r="F14" s="20">
        <f t="shared" si="0"/>
        <v>108352</v>
      </c>
    </row>
    <row r="15" spans="1:7">
      <c r="B15" s="6">
        <v>5</v>
      </c>
      <c r="C15" s="20" t="s">
        <v>42</v>
      </c>
      <c r="D15" s="20">
        <v>46631</v>
      </c>
      <c r="E15" s="20">
        <v>47540</v>
      </c>
      <c r="F15" s="20">
        <f t="shared" si="0"/>
        <v>94171</v>
      </c>
    </row>
    <row r="16" spans="1:7">
      <c r="B16" s="6">
        <v>6</v>
      </c>
      <c r="C16" s="20" t="s">
        <v>12</v>
      </c>
      <c r="D16" s="20">
        <v>45686</v>
      </c>
      <c r="E16" s="20">
        <v>44582</v>
      </c>
      <c r="F16" s="20">
        <f t="shared" si="0"/>
        <v>90268</v>
      </c>
    </row>
    <row r="17" spans="2:10">
      <c r="B17" s="6">
        <v>7</v>
      </c>
      <c r="C17" s="20" t="s">
        <v>15</v>
      </c>
      <c r="D17" s="20">
        <v>40151</v>
      </c>
      <c r="E17" s="20">
        <v>40325</v>
      </c>
      <c r="F17" s="20">
        <f t="shared" si="0"/>
        <v>80476</v>
      </c>
    </row>
    <row r="18" spans="2:10">
      <c r="B18" s="6">
        <v>8</v>
      </c>
      <c r="C18" s="20" t="s">
        <v>16</v>
      </c>
      <c r="D18" s="20">
        <v>37058</v>
      </c>
      <c r="E18" s="20">
        <v>37072</v>
      </c>
      <c r="F18" s="20">
        <f t="shared" si="0"/>
        <v>74130</v>
      </c>
    </row>
    <row r="19" spans="2:10">
      <c r="B19" s="6">
        <v>9</v>
      </c>
      <c r="C19" s="20" t="s">
        <v>21</v>
      </c>
      <c r="D19" s="20">
        <v>35501</v>
      </c>
      <c r="E19" s="20">
        <v>36043</v>
      </c>
      <c r="F19" s="20">
        <f t="shared" si="0"/>
        <v>71544</v>
      </c>
    </row>
    <row r="20" spans="2:10">
      <c r="B20" s="6">
        <v>10</v>
      </c>
      <c r="C20" s="20" t="s">
        <v>11</v>
      </c>
      <c r="D20" s="20">
        <v>25430</v>
      </c>
      <c r="E20" s="20">
        <v>24728</v>
      </c>
      <c r="F20" s="20">
        <f t="shared" si="0"/>
        <v>50158</v>
      </c>
    </row>
    <row r="21" spans="2:10">
      <c r="B21" s="6">
        <v>11</v>
      </c>
      <c r="C21" s="20" t="s">
        <v>72</v>
      </c>
      <c r="D21" s="20">
        <v>25216</v>
      </c>
      <c r="E21" s="20">
        <v>23678</v>
      </c>
      <c r="F21" s="20">
        <f t="shared" si="0"/>
        <v>48894</v>
      </c>
    </row>
    <row r="22" spans="2:10">
      <c r="B22" s="6">
        <v>12</v>
      </c>
      <c r="C22" s="20" t="s">
        <v>57</v>
      </c>
      <c r="D22" s="20">
        <v>20469</v>
      </c>
      <c r="E22" s="20">
        <v>20653</v>
      </c>
      <c r="F22" s="20">
        <f t="shared" si="0"/>
        <v>41122</v>
      </c>
    </row>
    <row r="23" spans="2:10">
      <c r="B23" s="6">
        <v>13</v>
      </c>
      <c r="C23" s="20" t="s">
        <v>73</v>
      </c>
      <c r="D23" s="20">
        <v>20383</v>
      </c>
      <c r="E23" s="20">
        <v>21072</v>
      </c>
      <c r="F23" s="20">
        <f t="shared" si="0"/>
        <v>41455</v>
      </c>
    </row>
    <row r="24" spans="2:10">
      <c r="B24" s="6">
        <v>14</v>
      </c>
      <c r="C24" s="20" t="s">
        <v>17</v>
      </c>
      <c r="D24" s="20">
        <v>20012</v>
      </c>
      <c r="E24" s="20">
        <v>20045</v>
      </c>
      <c r="F24" s="20">
        <f t="shared" si="0"/>
        <v>40057</v>
      </c>
    </row>
    <row r="25" spans="2:10">
      <c r="B25" s="6">
        <v>15</v>
      </c>
      <c r="C25" s="20" t="s">
        <v>29</v>
      </c>
      <c r="D25" s="20">
        <v>19699</v>
      </c>
      <c r="E25" s="20">
        <v>19096</v>
      </c>
      <c r="F25" s="20">
        <f t="shared" si="0"/>
        <v>38795</v>
      </c>
    </row>
    <row r="26" spans="2:10">
      <c r="B26" s="6">
        <v>16</v>
      </c>
      <c r="C26" s="20" t="s">
        <v>22</v>
      </c>
      <c r="D26" s="20">
        <v>18658</v>
      </c>
      <c r="E26" s="20">
        <v>18209</v>
      </c>
      <c r="F26" s="20">
        <f t="shared" si="0"/>
        <v>36867</v>
      </c>
    </row>
    <row r="27" spans="2:10">
      <c r="B27" s="6">
        <v>17</v>
      </c>
      <c r="C27" s="20" t="s">
        <v>74</v>
      </c>
      <c r="D27" s="20">
        <v>17998</v>
      </c>
      <c r="E27" s="20">
        <v>17792</v>
      </c>
      <c r="F27" s="20">
        <f t="shared" si="0"/>
        <v>35790</v>
      </c>
    </row>
    <row r="28" spans="2:10">
      <c r="B28" s="6">
        <v>18</v>
      </c>
      <c r="C28" s="20" t="s">
        <v>32</v>
      </c>
      <c r="D28" s="20">
        <v>17629</v>
      </c>
      <c r="E28" s="20">
        <v>17877</v>
      </c>
      <c r="F28" s="20">
        <f t="shared" si="0"/>
        <v>35506</v>
      </c>
    </row>
    <row r="29" spans="2:10">
      <c r="C29" s="59"/>
      <c r="D29" s="20">
        <f>SUM(D11:D28)</f>
        <v>781426</v>
      </c>
      <c r="E29" s="20">
        <f>SUM(E11:E28)</f>
        <v>790839</v>
      </c>
      <c r="F29" s="7">
        <f>SUM(F11:F28)</f>
        <v>1572265</v>
      </c>
      <c r="G29" s="16"/>
      <c r="J29" s="16"/>
    </row>
    <row r="31" spans="2:10">
      <c r="B31" s="2" t="s">
        <v>75</v>
      </c>
      <c r="C31" s="2"/>
      <c r="D31" s="2"/>
      <c r="E31" s="2"/>
      <c r="F31" s="2"/>
    </row>
    <row r="32" spans="2:10">
      <c r="B32" s="69" t="s">
        <v>5</v>
      </c>
      <c r="C32" s="70"/>
      <c r="D32" s="8" t="s">
        <v>6</v>
      </c>
      <c r="E32" s="8"/>
      <c r="F32" s="8"/>
    </row>
    <row r="33" spans="2:7">
      <c r="B33" s="71"/>
      <c r="C33" s="72"/>
      <c r="D33" s="9" t="s">
        <v>7</v>
      </c>
      <c r="E33" s="9" t="s">
        <v>8</v>
      </c>
      <c r="F33" s="10" t="s">
        <v>9</v>
      </c>
    </row>
    <row r="34" spans="2:7">
      <c r="B34" s="6">
        <v>1</v>
      </c>
      <c r="C34" s="20" t="s">
        <v>15</v>
      </c>
      <c r="D34" s="20">
        <v>178391</v>
      </c>
      <c r="E34" s="20">
        <v>179318</v>
      </c>
      <c r="F34" s="20">
        <f t="shared" ref="F34:F51" si="1">SUM(D34:E34)</f>
        <v>357709</v>
      </c>
      <c r="G34" s="16"/>
    </row>
    <row r="35" spans="2:7">
      <c r="B35" s="6">
        <v>2</v>
      </c>
      <c r="C35" s="20" t="s">
        <v>13</v>
      </c>
      <c r="D35" s="20">
        <v>177246</v>
      </c>
      <c r="E35" s="20">
        <v>178124</v>
      </c>
      <c r="F35" s="20">
        <f t="shared" si="1"/>
        <v>355370</v>
      </c>
    </row>
    <row r="36" spans="2:7">
      <c r="B36" s="6">
        <v>3</v>
      </c>
      <c r="C36" s="20" t="s">
        <v>14</v>
      </c>
      <c r="D36" s="20">
        <v>174644</v>
      </c>
      <c r="E36" s="20">
        <v>174741</v>
      </c>
      <c r="F36" s="20">
        <f t="shared" si="1"/>
        <v>349385</v>
      </c>
    </row>
    <row r="37" spans="2:7">
      <c r="B37" s="6">
        <v>4</v>
      </c>
      <c r="C37" s="20" t="s">
        <v>12</v>
      </c>
      <c r="D37" s="20">
        <v>139478</v>
      </c>
      <c r="E37" s="20">
        <v>142461</v>
      </c>
      <c r="F37" s="20">
        <f t="shared" si="1"/>
        <v>281939</v>
      </c>
    </row>
    <row r="38" spans="2:7">
      <c r="B38" s="6">
        <v>5</v>
      </c>
      <c r="C38" s="20" t="s">
        <v>11</v>
      </c>
      <c r="D38" s="20">
        <v>135071</v>
      </c>
      <c r="E38" s="20">
        <v>137054</v>
      </c>
      <c r="F38" s="20">
        <f t="shared" si="1"/>
        <v>272125</v>
      </c>
    </row>
    <row r="39" spans="2:7">
      <c r="B39" s="6">
        <v>6</v>
      </c>
      <c r="C39" s="20" t="s">
        <v>10</v>
      </c>
      <c r="D39" s="20">
        <v>122756</v>
      </c>
      <c r="E39" s="20">
        <v>123455</v>
      </c>
      <c r="F39" s="20">
        <f t="shared" si="1"/>
        <v>246211</v>
      </c>
    </row>
    <row r="40" spans="2:7">
      <c r="B40" s="6">
        <v>7</v>
      </c>
      <c r="C40" s="20" t="s">
        <v>16</v>
      </c>
      <c r="D40" s="20">
        <v>105373</v>
      </c>
      <c r="E40" s="20">
        <v>105607</v>
      </c>
      <c r="F40" s="20">
        <f t="shared" si="1"/>
        <v>210980</v>
      </c>
    </row>
    <row r="41" spans="2:7">
      <c r="B41" s="6">
        <v>8</v>
      </c>
      <c r="C41" s="20" t="s">
        <v>21</v>
      </c>
      <c r="D41" s="20">
        <v>89564</v>
      </c>
      <c r="E41" s="20">
        <v>89425</v>
      </c>
      <c r="F41" s="20">
        <f t="shared" si="1"/>
        <v>178989</v>
      </c>
    </row>
    <row r="42" spans="2:7">
      <c r="B42" s="6">
        <v>9</v>
      </c>
      <c r="C42" s="20" t="s">
        <v>20</v>
      </c>
      <c r="D42" s="20">
        <v>89532</v>
      </c>
      <c r="E42" s="20">
        <v>90763</v>
      </c>
      <c r="F42" s="20">
        <f t="shared" si="1"/>
        <v>180295</v>
      </c>
    </row>
    <row r="43" spans="2:7">
      <c r="B43" s="6">
        <v>10</v>
      </c>
      <c r="C43" s="20" t="s">
        <v>29</v>
      </c>
      <c r="D43" s="20">
        <v>78900</v>
      </c>
      <c r="E43" s="20">
        <v>78006</v>
      </c>
      <c r="F43" s="20">
        <f t="shared" si="1"/>
        <v>156906</v>
      </c>
    </row>
    <row r="44" spans="2:7">
      <c r="B44" s="6">
        <v>11</v>
      </c>
      <c r="C44" s="20" t="s">
        <v>22</v>
      </c>
      <c r="D44" s="20">
        <v>77196</v>
      </c>
      <c r="E44" s="20">
        <v>76852</v>
      </c>
      <c r="F44" s="20">
        <f t="shared" si="1"/>
        <v>154048</v>
      </c>
    </row>
    <row r="45" spans="2:7">
      <c r="B45" s="6">
        <v>12</v>
      </c>
      <c r="C45" s="20" t="s">
        <v>27</v>
      </c>
      <c r="D45" s="20">
        <v>75385</v>
      </c>
      <c r="E45" s="20">
        <v>75682</v>
      </c>
      <c r="F45" s="20">
        <f t="shared" si="1"/>
        <v>151067</v>
      </c>
    </row>
    <row r="46" spans="2:7">
      <c r="B46" s="6">
        <v>13</v>
      </c>
      <c r="C46" s="20" t="s">
        <v>25</v>
      </c>
      <c r="D46" s="20">
        <v>60643</v>
      </c>
      <c r="E46" s="20">
        <v>61457</v>
      </c>
      <c r="F46" s="20">
        <f t="shared" si="1"/>
        <v>122100</v>
      </c>
    </row>
    <row r="47" spans="2:7">
      <c r="B47" s="6">
        <v>14</v>
      </c>
      <c r="C47" s="20" t="s">
        <v>32</v>
      </c>
      <c r="D47" s="20">
        <v>56258</v>
      </c>
      <c r="E47" s="20">
        <v>57350</v>
      </c>
      <c r="F47" s="20">
        <f t="shared" si="1"/>
        <v>113608</v>
      </c>
    </row>
    <row r="48" spans="2:7">
      <c r="B48" s="6">
        <v>15</v>
      </c>
      <c r="C48" s="20" t="s">
        <v>49</v>
      </c>
      <c r="D48" s="20">
        <v>55363</v>
      </c>
      <c r="E48" s="20">
        <v>53537</v>
      </c>
      <c r="F48" s="20">
        <f t="shared" si="1"/>
        <v>108900</v>
      </c>
    </row>
    <row r="49" spans="2:10">
      <c r="B49" s="6">
        <v>16</v>
      </c>
      <c r="C49" s="20" t="s">
        <v>23</v>
      </c>
      <c r="D49" s="20">
        <v>51340</v>
      </c>
      <c r="E49" s="20">
        <v>52615</v>
      </c>
      <c r="F49" s="20">
        <f t="shared" si="1"/>
        <v>103955</v>
      </c>
    </row>
    <row r="50" spans="2:10">
      <c r="B50" s="6">
        <v>17</v>
      </c>
      <c r="C50" s="20" t="s">
        <v>56</v>
      </c>
      <c r="D50" s="20">
        <v>39954</v>
      </c>
      <c r="E50" s="20">
        <v>41779</v>
      </c>
      <c r="F50" s="20">
        <f t="shared" si="1"/>
        <v>81733</v>
      </c>
    </row>
    <row r="51" spans="2:10">
      <c r="B51" s="6">
        <v>18</v>
      </c>
      <c r="C51" s="20" t="s">
        <v>76</v>
      </c>
      <c r="D51" s="20">
        <v>38201</v>
      </c>
      <c r="E51" s="20">
        <v>38841</v>
      </c>
      <c r="F51" s="20">
        <f t="shared" si="1"/>
        <v>77042</v>
      </c>
    </row>
    <row r="52" spans="2:10">
      <c r="C52" s="59"/>
      <c r="D52" s="20">
        <f>SUM(D34:D51)</f>
        <v>1745295</v>
      </c>
      <c r="E52" s="20">
        <f>SUM(E34:E51)</f>
        <v>1757067</v>
      </c>
      <c r="F52" s="7">
        <f>SUM(F34:F51)</f>
        <v>3502362</v>
      </c>
      <c r="G52" s="16"/>
      <c r="J52" s="16"/>
    </row>
    <row r="55" spans="2:10">
      <c r="B55" s="2" t="s">
        <v>77</v>
      </c>
      <c r="C55" s="2"/>
      <c r="D55" s="2"/>
      <c r="E55" s="2"/>
      <c r="F55" s="2"/>
    </row>
    <row r="56" spans="2:10">
      <c r="B56" s="69" t="s">
        <v>5</v>
      </c>
      <c r="C56" s="70"/>
      <c r="D56" s="8" t="s">
        <v>6</v>
      </c>
      <c r="E56" s="8"/>
      <c r="F56" s="8"/>
    </row>
    <row r="57" spans="2:10">
      <c r="B57" s="71"/>
      <c r="C57" s="72"/>
      <c r="D57" s="9" t="s">
        <v>7</v>
      </c>
      <c r="E57" s="9" t="s">
        <v>8</v>
      </c>
      <c r="F57" s="10" t="s">
        <v>9</v>
      </c>
    </row>
    <row r="58" spans="2:10">
      <c r="B58" s="6">
        <v>1</v>
      </c>
      <c r="C58" s="20" t="s">
        <v>13</v>
      </c>
      <c r="D58" s="20">
        <v>474859</v>
      </c>
      <c r="E58" s="20">
        <v>487907</v>
      </c>
      <c r="F58" s="20">
        <f t="shared" ref="F58:F75" si="2">SUM(D58:E58)</f>
        <v>962766</v>
      </c>
    </row>
    <row r="59" spans="2:10">
      <c r="B59" s="6">
        <v>2</v>
      </c>
      <c r="C59" s="20" t="s">
        <v>10</v>
      </c>
      <c r="D59" s="20">
        <v>379340</v>
      </c>
      <c r="E59" s="20">
        <v>385476</v>
      </c>
      <c r="F59" s="20">
        <f t="shared" si="2"/>
        <v>764816</v>
      </c>
    </row>
    <row r="60" spans="2:10">
      <c r="B60" s="6">
        <v>3</v>
      </c>
      <c r="C60" s="20" t="s">
        <v>14</v>
      </c>
      <c r="D60" s="20">
        <v>373264</v>
      </c>
      <c r="E60" s="20">
        <v>378156</v>
      </c>
      <c r="F60" s="20">
        <f t="shared" si="2"/>
        <v>751420</v>
      </c>
    </row>
    <row r="61" spans="2:10">
      <c r="B61" s="6">
        <v>4</v>
      </c>
      <c r="C61" s="20" t="s">
        <v>15</v>
      </c>
      <c r="D61" s="20">
        <v>310477</v>
      </c>
      <c r="E61" s="20">
        <v>313155</v>
      </c>
      <c r="F61" s="20">
        <f t="shared" si="2"/>
        <v>623632</v>
      </c>
    </row>
    <row r="62" spans="2:10">
      <c r="B62" s="6">
        <v>5</v>
      </c>
      <c r="C62" s="20" t="s">
        <v>21</v>
      </c>
      <c r="D62" s="20">
        <v>269669</v>
      </c>
      <c r="E62" s="20">
        <v>272201</v>
      </c>
      <c r="F62" s="20">
        <f t="shared" si="2"/>
        <v>541870</v>
      </c>
    </row>
    <row r="63" spans="2:10">
      <c r="B63" s="6">
        <v>6</v>
      </c>
      <c r="C63" s="20" t="s">
        <v>12</v>
      </c>
      <c r="D63" s="20">
        <v>257107</v>
      </c>
      <c r="E63" s="20">
        <v>259780</v>
      </c>
      <c r="F63" s="20">
        <f t="shared" si="2"/>
        <v>516887</v>
      </c>
    </row>
    <row r="64" spans="2:10">
      <c r="B64" s="6">
        <v>7</v>
      </c>
      <c r="C64" s="20" t="s">
        <v>20</v>
      </c>
      <c r="D64" s="20">
        <v>194700</v>
      </c>
      <c r="E64" s="20">
        <v>195632</v>
      </c>
      <c r="F64" s="20">
        <f t="shared" si="2"/>
        <v>390332</v>
      </c>
    </row>
    <row r="65" spans="1:10">
      <c r="B65" s="6">
        <v>8</v>
      </c>
      <c r="C65" s="20" t="s">
        <v>16</v>
      </c>
      <c r="D65" s="20">
        <v>192182</v>
      </c>
      <c r="E65" s="20">
        <v>193414</v>
      </c>
      <c r="F65" s="20">
        <f t="shared" si="2"/>
        <v>385596</v>
      </c>
    </row>
    <row r="66" spans="1:10">
      <c r="B66" s="6">
        <v>9</v>
      </c>
      <c r="C66" s="20" t="s">
        <v>11</v>
      </c>
      <c r="D66" s="20">
        <v>182955</v>
      </c>
      <c r="E66" s="20">
        <v>183849</v>
      </c>
      <c r="F66" s="20">
        <f t="shared" si="2"/>
        <v>366804</v>
      </c>
    </row>
    <row r="67" spans="1:10">
      <c r="B67" s="6">
        <v>10</v>
      </c>
      <c r="C67" s="20" t="s">
        <v>42</v>
      </c>
      <c r="D67" s="20">
        <v>180115</v>
      </c>
      <c r="E67" s="20">
        <v>184731</v>
      </c>
      <c r="F67" s="20">
        <f t="shared" si="2"/>
        <v>364846</v>
      </c>
    </row>
    <row r="68" spans="1:10">
      <c r="B68" s="6">
        <v>11</v>
      </c>
      <c r="C68" s="20" t="s">
        <v>22</v>
      </c>
      <c r="D68" s="20">
        <v>153519</v>
      </c>
      <c r="E68" s="20">
        <v>154116</v>
      </c>
      <c r="F68" s="20">
        <f t="shared" si="2"/>
        <v>307635</v>
      </c>
    </row>
    <row r="69" spans="1:10">
      <c r="B69" s="6">
        <v>12</v>
      </c>
      <c r="C69" s="20" t="s">
        <v>17</v>
      </c>
      <c r="D69" s="20">
        <v>128933</v>
      </c>
      <c r="E69" s="20">
        <v>129013</v>
      </c>
      <c r="F69" s="20">
        <f t="shared" si="2"/>
        <v>257946</v>
      </c>
    </row>
    <row r="70" spans="1:10">
      <c r="B70" s="6">
        <v>13</v>
      </c>
      <c r="C70" s="20" t="s">
        <v>32</v>
      </c>
      <c r="D70" s="20">
        <v>101262</v>
      </c>
      <c r="E70" s="20">
        <v>101743</v>
      </c>
      <c r="F70" s="20">
        <f t="shared" si="2"/>
        <v>203005</v>
      </c>
    </row>
    <row r="71" spans="1:10">
      <c r="B71" s="6">
        <v>14</v>
      </c>
      <c r="C71" s="20" t="s">
        <v>30</v>
      </c>
      <c r="D71" s="20">
        <v>100910</v>
      </c>
      <c r="E71" s="20">
        <v>100654</v>
      </c>
      <c r="F71" s="20">
        <f t="shared" si="2"/>
        <v>201564</v>
      </c>
    </row>
    <row r="72" spans="1:10">
      <c r="B72" s="6">
        <v>15</v>
      </c>
      <c r="C72" s="20" t="s">
        <v>29</v>
      </c>
      <c r="D72" s="20">
        <v>100673</v>
      </c>
      <c r="E72" s="20">
        <v>100841</v>
      </c>
      <c r="F72" s="20">
        <f t="shared" si="2"/>
        <v>201514</v>
      </c>
    </row>
    <row r="73" spans="1:10">
      <c r="B73" s="6">
        <v>16</v>
      </c>
      <c r="C73" s="20" t="s">
        <v>49</v>
      </c>
      <c r="D73" s="20">
        <v>94262</v>
      </c>
      <c r="E73" s="20">
        <v>94237</v>
      </c>
      <c r="F73" s="20">
        <f t="shared" si="2"/>
        <v>188499</v>
      </c>
    </row>
    <row r="74" spans="1:10">
      <c r="B74" s="6">
        <v>17</v>
      </c>
      <c r="C74" s="20" t="s">
        <v>23</v>
      </c>
      <c r="D74" s="20">
        <v>85405</v>
      </c>
      <c r="E74" s="20">
        <v>84049</v>
      </c>
      <c r="F74" s="20">
        <f t="shared" si="2"/>
        <v>169454</v>
      </c>
    </row>
    <row r="75" spans="1:10">
      <c r="B75" s="6">
        <v>18</v>
      </c>
      <c r="C75" s="20" t="s">
        <v>27</v>
      </c>
      <c r="D75" s="20">
        <v>84193</v>
      </c>
      <c r="E75" s="20">
        <v>83095</v>
      </c>
      <c r="F75" s="20">
        <f t="shared" si="2"/>
        <v>167288</v>
      </c>
    </row>
    <row r="76" spans="1:10">
      <c r="C76" s="59"/>
      <c r="D76" s="20">
        <f>SUM(D58:D75)</f>
        <v>3663825</v>
      </c>
      <c r="E76" s="20">
        <f>SUM(E58:E75)</f>
        <v>3702049</v>
      </c>
      <c r="F76" s="7">
        <f>SUM(F58:F75)</f>
        <v>7365874</v>
      </c>
      <c r="G76" s="16"/>
      <c r="J76" s="16"/>
    </row>
    <row r="77" spans="1:10" ht="13.5" thickBot="1">
      <c r="A77" s="4"/>
      <c r="B77" s="4"/>
      <c r="C77" s="4"/>
      <c r="D77" s="4"/>
      <c r="E77" s="4"/>
      <c r="F77" s="4"/>
      <c r="G77" s="4"/>
      <c r="H77" s="16">
        <f>D29+D52+D76</f>
        <v>6190546</v>
      </c>
    </row>
    <row r="78" spans="1:10">
      <c r="D78" s="16"/>
      <c r="E78" s="16"/>
      <c r="F78" s="16"/>
    </row>
    <row r="81" spans="3:6" hidden="1">
      <c r="C81" s="5"/>
      <c r="D81" s="9" t="s">
        <v>78</v>
      </c>
      <c r="E81" s="10" t="s">
        <v>79</v>
      </c>
      <c r="F81" s="5"/>
    </row>
    <row r="82" spans="3:6" hidden="1">
      <c r="C82" s="19" t="s">
        <v>37</v>
      </c>
      <c r="D82" s="5"/>
      <c r="E82" s="5"/>
      <c r="F82" s="5"/>
    </row>
    <row r="83" spans="3:6" hidden="1">
      <c r="C83" s="19" t="s">
        <v>42</v>
      </c>
      <c r="D83" s="5"/>
      <c r="E83" s="5"/>
      <c r="F83" s="5"/>
    </row>
    <row r="84" spans="3:6" hidden="1">
      <c r="C84" s="19" t="s">
        <v>23</v>
      </c>
      <c r="D84" s="5"/>
      <c r="E84" s="5"/>
      <c r="F84" s="5"/>
    </row>
    <row r="85" spans="3:6" hidden="1">
      <c r="C85" s="19" t="s">
        <v>22</v>
      </c>
      <c r="D85" s="5"/>
      <c r="E85" s="5"/>
      <c r="F85" s="5"/>
    </row>
    <row r="86" spans="3:6" hidden="1">
      <c r="C86" s="19" t="s">
        <v>14</v>
      </c>
      <c r="D86" s="5"/>
      <c r="E86" s="5"/>
      <c r="F86" s="5"/>
    </row>
    <row r="87" spans="3:6" hidden="1">
      <c r="C87" s="19" t="s">
        <v>29</v>
      </c>
      <c r="D87" s="5"/>
      <c r="E87" s="5"/>
      <c r="F87" s="5"/>
    </row>
    <row r="88" spans="3:6" hidden="1">
      <c r="C88" s="19" t="s">
        <v>15</v>
      </c>
      <c r="D88" s="5"/>
      <c r="E88" s="5"/>
      <c r="F88" s="5"/>
    </row>
    <row r="89" spans="3:6" hidden="1">
      <c r="C89" s="19" t="s">
        <v>27</v>
      </c>
      <c r="D89" s="5"/>
      <c r="E89" s="5"/>
      <c r="F89" s="5"/>
    </row>
    <row r="90" spans="3:6" hidden="1">
      <c r="C90" s="19" t="s">
        <v>13</v>
      </c>
      <c r="D90" s="5"/>
      <c r="E90" s="5"/>
      <c r="F90" s="5"/>
    </row>
    <row r="91" spans="3:6" hidden="1">
      <c r="C91" s="19" t="s">
        <v>32</v>
      </c>
      <c r="D91" s="5"/>
      <c r="E91" s="5"/>
      <c r="F91" s="5"/>
    </row>
    <row r="92" spans="3:6" hidden="1">
      <c r="C92" s="19" t="s">
        <v>12</v>
      </c>
      <c r="D92" s="5"/>
      <c r="E92" s="5"/>
      <c r="F92" s="5"/>
    </row>
    <row r="93" spans="3:6" hidden="1">
      <c r="C93" s="19" t="s">
        <v>10</v>
      </c>
      <c r="D93" s="5"/>
      <c r="E93" s="5"/>
      <c r="F93" s="5"/>
    </row>
    <row r="94" spans="3:6" hidden="1">
      <c r="C94" s="19" t="s">
        <v>57</v>
      </c>
      <c r="D94" s="5"/>
      <c r="E94" s="5"/>
      <c r="F94" s="5"/>
    </row>
    <row r="95" spans="3:6" hidden="1">
      <c r="C95" s="19" t="s">
        <v>30</v>
      </c>
      <c r="D95" s="5"/>
      <c r="E95" s="5"/>
      <c r="F95" s="5"/>
    </row>
    <row r="96" spans="3:6" hidden="1">
      <c r="C96" s="19" t="s">
        <v>53</v>
      </c>
      <c r="D96" s="5"/>
      <c r="E96" s="5"/>
      <c r="F96" s="5"/>
    </row>
    <row r="97" spans="3:6" hidden="1">
      <c r="C97" s="19" t="s">
        <v>20</v>
      </c>
      <c r="D97" s="5"/>
      <c r="E97" s="5"/>
      <c r="F97" s="5"/>
    </row>
    <row r="98" spans="3:6" hidden="1">
      <c r="C98" s="19" t="s">
        <v>16</v>
      </c>
      <c r="D98" s="5"/>
      <c r="E98" s="5"/>
      <c r="F98" s="5"/>
    </row>
    <row r="99" spans="3:6" hidden="1">
      <c r="C99" s="19" t="s">
        <v>17</v>
      </c>
      <c r="D99" s="5"/>
      <c r="E99" s="5"/>
      <c r="F99" s="5"/>
    </row>
    <row r="100" spans="3:6" hidden="1">
      <c r="C100" s="19" t="s">
        <v>11</v>
      </c>
      <c r="D100" s="5"/>
      <c r="E100" s="5"/>
      <c r="F100" s="5"/>
    </row>
    <row r="101" spans="3:6" hidden="1">
      <c r="C101" s="19" t="s">
        <v>35</v>
      </c>
      <c r="D101" s="5"/>
      <c r="E101" s="5"/>
      <c r="F101" s="5"/>
    </row>
    <row r="102" spans="3:6" hidden="1">
      <c r="C102" s="19" t="s">
        <v>21</v>
      </c>
      <c r="D102" s="5"/>
      <c r="E102" s="5"/>
      <c r="F102" s="5"/>
    </row>
    <row r="103" spans="3:6" hidden="1">
      <c r="C103" s="19" t="s">
        <v>25</v>
      </c>
      <c r="D103" s="5"/>
      <c r="E103" s="5"/>
      <c r="F103" s="5"/>
    </row>
    <row r="104" spans="3:6" hidden="1">
      <c r="C104" s="19" t="s">
        <v>49</v>
      </c>
      <c r="D104" s="5"/>
      <c r="E104" s="5"/>
      <c r="F104" s="5"/>
    </row>
    <row r="105" spans="3:6" hidden="1">
      <c r="C105" s="5"/>
      <c r="D105" s="5"/>
      <c r="E105" s="5"/>
      <c r="F105" s="5"/>
    </row>
    <row r="106" spans="3:6">
      <c r="C106" s="5"/>
      <c r="D106" s="5"/>
      <c r="E106" s="5"/>
      <c r="F106" s="5"/>
    </row>
    <row r="107" spans="3:6">
      <c r="C107" s="5"/>
      <c r="D107" s="5"/>
      <c r="E107" s="5"/>
      <c r="F107" s="5"/>
    </row>
    <row r="108" spans="3:6">
      <c r="C108" s="5"/>
      <c r="D108" s="5"/>
      <c r="E108" s="5"/>
      <c r="F108" s="5"/>
    </row>
    <row r="109" spans="3:6">
      <c r="C109" s="5"/>
      <c r="D109" s="5"/>
      <c r="E109" s="5"/>
      <c r="F109" s="5"/>
    </row>
    <row r="110" spans="3:6">
      <c r="C110" s="17"/>
      <c r="D110" s="17"/>
      <c r="E110" s="17"/>
    </row>
    <row r="111" spans="3:6">
      <c r="C111" s="17"/>
      <c r="D111" s="17"/>
      <c r="E111" s="17"/>
    </row>
  </sheetData>
  <mergeCells count="3">
    <mergeCell ref="B56:C57"/>
    <mergeCell ref="B9:C10"/>
    <mergeCell ref="B32:C33"/>
  </mergeCells>
  <phoneticPr fontId="0" type="noConversion"/>
  <printOptions horizontalCentered="1"/>
  <pageMargins left="0.19685039370078741" right="0.19685039370078741" top="0.39" bottom="0.4" header="0" footer="0"/>
  <pageSetup scale="63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11111"/>
  <dimension ref="A1:H78"/>
  <sheetViews>
    <sheetView topLeftCell="A22" zoomScale="75" zoomScaleNormal="75" workbookViewId="0" xr3:uid="{78B4E459-6924-5F8B-B7BA-2DD04133E49E}">
      <selection activeCell="I52" sqref="I52"/>
    </sheetView>
  </sheetViews>
  <sheetFormatPr defaultRowHeight="12.75"/>
  <cols>
    <col min="1" max="1" width="11.42578125" customWidth="1"/>
    <col min="2" max="2" width="6.5703125" customWidth="1"/>
    <col min="3" max="3" width="20.28515625" customWidth="1"/>
    <col min="4" max="5" width="13.85546875" customWidth="1"/>
    <col min="6" max="7" width="11.42578125" customWidth="1"/>
    <col min="8" max="8" width="0" hidden="1" customWidth="1"/>
    <col min="9" max="256" width="11.42578125" customWidth="1"/>
  </cols>
  <sheetData>
    <row r="1" spans="1:7">
      <c r="G1" s="1" t="s">
        <v>0</v>
      </c>
    </row>
    <row r="2" spans="1:7">
      <c r="G2" s="1" t="s">
        <v>1</v>
      </c>
    </row>
    <row r="3" spans="1:7">
      <c r="G3" s="1" t="s">
        <v>2</v>
      </c>
    </row>
    <row r="5" spans="1:7">
      <c r="B5" s="2" t="str">
        <f>+'1-2-3'!B5</f>
        <v>APELLIDOS MAS FRECUENTES AL 31 MAYO 2017</v>
      </c>
      <c r="C5" s="2"/>
      <c r="D5" s="2"/>
      <c r="E5" s="2"/>
      <c r="F5" s="2"/>
    </row>
    <row r="6" spans="1:7" s="5" customFormat="1" ht="13.5" thickBot="1">
      <c r="A6" s="4"/>
      <c r="B6" s="4"/>
      <c r="C6" s="4"/>
      <c r="D6" s="4"/>
      <c r="E6" s="4"/>
      <c r="F6" s="4"/>
      <c r="G6" s="4"/>
    </row>
    <row r="7" spans="1:7">
      <c r="B7" s="2"/>
      <c r="C7" s="2"/>
      <c r="D7" s="2"/>
      <c r="E7" s="2"/>
      <c r="F7" s="2"/>
    </row>
    <row r="8" spans="1:7">
      <c r="B8" s="2" t="s">
        <v>80</v>
      </c>
      <c r="C8" s="2"/>
      <c r="D8" s="2"/>
      <c r="E8" s="2"/>
      <c r="F8" s="2"/>
    </row>
    <row r="9" spans="1:7">
      <c r="B9" s="69" t="s">
        <v>5</v>
      </c>
      <c r="C9" s="70"/>
      <c r="D9" s="8" t="s">
        <v>6</v>
      </c>
      <c r="E9" s="8"/>
      <c r="F9" s="8"/>
    </row>
    <row r="10" spans="1:7">
      <c r="B10" s="71"/>
      <c r="C10" s="72"/>
      <c r="D10" s="9" t="s">
        <v>7</v>
      </c>
      <c r="E10" s="9" t="s">
        <v>8</v>
      </c>
      <c r="F10" s="10" t="s">
        <v>9</v>
      </c>
    </row>
    <row r="11" spans="1:7">
      <c r="B11" s="6">
        <v>1</v>
      </c>
      <c r="C11" s="46" t="s">
        <v>14</v>
      </c>
      <c r="D11" s="46">
        <v>119799</v>
      </c>
      <c r="E11" s="46">
        <v>119245</v>
      </c>
      <c r="F11" s="46">
        <f t="shared" ref="F11:F28" si="0">SUM(D11:E11)</f>
        <v>239044</v>
      </c>
    </row>
    <row r="12" spans="1:7">
      <c r="B12" s="6">
        <v>2</v>
      </c>
      <c r="C12" s="46" t="s">
        <v>13</v>
      </c>
      <c r="D12" s="46">
        <v>84974</v>
      </c>
      <c r="E12" s="46">
        <v>84713</v>
      </c>
      <c r="F12" s="46">
        <f t="shared" si="0"/>
        <v>169687</v>
      </c>
    </row>
    <row r="13" spans="1:7">
      <c r="B13" s="6">
        <v>3</v>
      </c>
      <c r="C13" s="46" t="s">
        <v>10</v>
      </c>
      <c r="D13" s="46">
        <v>73864</v>
      </c>
      <c r="E13" s="46">
        <v>72594</v>
      </c>
      <c r="F13" s="46">
        <f t="shared" si="0"/>
        <v>146458</v>
      </c>
    </row>
    <row r="14" spans="1:7">
      <c r="B14" s="6">
        <v>4</v>
      </c>
      <c r="C14" s="46" t="s">
        <v>15</v>
      </c>
      <c r="D14" s="46">
        <v>67624</v>
      </c>
      <c r="E14" s="46">
        <v>68346</v>
      </c>
      <c r="F14" s="46">
        <f t="shared" si="0"/>
        <v>135970</v>
      </c>
    </row>
    <row r="15" spans="1:7">
      <c r="B15" s="6">
        <v>5</v>
      </c>
      <c r="C15" s="46" t="s">
        <v>12</v>
      </c>
      <c r="D15" s="46">
        <v>62533</v>
      </c>
      <c r="E15" s="46">
        <v>62245</v>
      </c>
      <c r="F15" s="46">
        <f t="shared" si="0"/>
        <v>124778</v>
      </c>
    </row>
    <row r="16" spans="1:7">
      <c r="B16" s="6">
        <v>6</v>
      </c>
      <c r="C16" s="46" t="s">
        <v>11</v>
      </c>
      <c r="D16" s="46">
        <v>60735</v>
      </c>
      <c r="E16" s="46">
        <v>60108</v>
      </c>
      <c r="F16" s="46">
        <f t="shared" si="0"/>
        <v>120843</v>
      </c>
    </row>
    <row r="17" spans="2:7">
      <c r="B17" s="6">
        <v>7</v>
      </c>
      <c r="C17" s="46" t="s">
        <v>21</v>
      </c>
      <c r="D17" s="46">
        <v>57294</v>
      </c>
      <c r="E17" s="46">
        <v>59421</v>
      </c>
      <c r="F17" s="46">
        <f t="shared" si="0"/>
        <v>116715</v>
      </c>
    </row>
    <row r="18" spans="2:7">
      <c r="B18" s="6">
        <v>8</v>
      </c>
      <c r="C18" s="46" t="s">
        <v>20</v>
      </c>
      <c r="D18" s="46">
        <v>52091</v>
      </c>
      <c r="E18" s="46">
        <v>52157</v>
      </c>
      <c r="F18" s="46">
        <f t="shared" si="0"/>
        <v>104248</v>
      </c>
    </row>
    <row r="19" spans="2:7">
      <c r="B19" s="6">
        <v>9</v>
      </c>
      <c r="C19" s="46" t="s">
        <v>16</v>
      </c>
      <c r="D19" s="46">
        <v>47862</v>
      </c>
      <c r="E19" s="46">
        <v>48162</v>
      </c>
      <c r="F19" s="46">
        <f t="shared" si="0"/>
        <v>96024</v>
      </c>
    </row>
    <row r="20" spans="2:7">
      <c r="B20" s="6">
        <v>10</v>
      </c>
      <c r="C20" s="46" t="s">
        <v>56</v>
      </c>
      <c r="D20" s="46">
        <v>38355</v>
      </c>
      <c r="E20" s="46">
        <v>38650</v>
      </c>
      <c r="F20" s="46">
        <f t="shared" si="0"/>
        <v>77005</v>
      </c>
    </row>
    <row r="21" spans="2:7">
      <c r="B21" s="6">
        <v>11</v>
      </c>
      <c r="C21" s="46" t="s">
        <v>25</v>
      </c>
      <c r="D21" s="46">
        <v>35584</v>
      </c>
      <c r="E21" s="46">
        <v>35989</v>
      </c>
      <c r="F21" s="46">
        <f t="shared" si="0"/>
        <v>71573</v>
      </c>
    </row>
    <row r="22" spans="2:7">
      <c r="B22" s="6">
        <v>12</v>
      </c>
      <c r="C22" s="46" t="s">
        <v>17</v>
      </c>
      <c r="D22" s="46">
        <v>34348</v>
      </c>
      <c r="E22" s="46">
        <v>35235</v>
      </c>
      <c r="F22" s="46">
        <f t="shared" si="0"/>
        <v>69583</v>
      </c>
    </row>
    <row r="23" spans="2:7">
      <c r="B23" s="6">
        <v>13</v>
      </c>
      <c r="C23" s="46" t="s">
        <v>57</v>
      </c>
      <c r="D23" s="46">
        <v>30886</v>
      </c>
      <c r="E23" s="46">
        <v>30514</v>
      </c>
      <c r="F23" s="46">
        <f t="shared" si="0"/>
        <v>61400</v>
      </c>
    </row>
    <row r="24" spans="2:7">
      <c r="B24" s="6">
        <v>14</v>
      </c>
      <c r="C24" s="46" t="s">
        <v>27</v>
      </c>
      <c r="D24" s="46">
        <v>27893</v>
      </c>
      <c r="E24" s="46">
        <v>27583</v>
      </c>
      <c r="F24" s="46">
        <f t="shared" si="0"/>
        <v>55476</v>
      </c>
    </row>
    <row r="25" spans="2:7">
      <c r="B25" s="6">
        <v>15</v>
      </c>
      <c r="C25" s="46" t="s">
        <v>42</v>
      </c>
      <c r="D25" s="46">
        <v>27591</v>
      </c>
      <c r="E25" s="46">
        <v>28715</v>
      </c>
      <c r="F25" s="46">
        <f t="shared" si="0"/>
        <v>56306</v>
      </c>
    </row>
    <row r="26" spans="2:7">
      <c r="B26" s="6">
        <v>16</v>
      </c>
      <c r="C26" s="46" t="s">
        <v>29</v>
      </c>
      <c r="D26" s="46">
        <v>26984</v>
      </c>
      <c r="E26" s="46">
        <v>27492</v>
      </c>
      <c r="F26" s="46">
        <f t="shared" si="0"/>
        <v>54476</v>
      </c>
    </row>
    <row r="27" spans="2:7">
      <c r="B27" s="6">
        <v>17</v>
      </c>
      <c r="C27" s="46" t="s">
        <v>37</v>
      </c>
      <c r="D27" s="46">
        <v>26267</v>
      </c>
      <c r="E27" s="46">
        <v>26161</v>
      </c>
      <c r="F27" s="46">
        <f t="shared" si="0"/>
        <v>52428</v>
      </c>
    </row>
    <row r="28" spans="2:7">
      <c r="B28" s="6">
        <v>18</v>
      </c>
      <c r="C28" s="46" t="s">
        <v>31</v>
      </c>
      <c r="D28" s="46">
        <v>26212</v>
      </c>
      <c r="E28" s="46">
        <v>25814</v>
      </c>
      <c r="F28" s="46">
        <f t="shared" si="0"/>
        <v>52026</v>
      </c>
    </row>
    <row r="29" spans="2:7">
      <c r="C29" s="66"/>
      <c r="D29" s="46">
        <f>SUM(D11:D28)</f>
        <v>900896</v>
      </c>
      <c r="E29" s="46">
        <f>SUM(E11:E28)</f>
        <v>903144</v>
      </c>
      <c r="F29" s="7">
        <f>SUM(F11:F28)</f>
        <v>1804040</v>
      </c>
      <c r="G29" s="16"/>
    </row>
    <row r="30" spans="2:7">
      <c r="D30" s="47"/>
      <c r="E30" s="47"/>
      <c r="F30" s="47"/>
      <c r="G30" s="16"/>
    </row>
    <row r="31" spans="2:7">
      <c r="D31" s="47"/>
      <c r="E31" s="47"/>
      <c r="F31" s="47"/>
      <c r="G31" s="16"/>
    </row>
    <row r="32" spans="2:7">
      <c r="B32" s="2" t="s">
        <v>81</v>
      </c>
      <c r="C32" s="2"/>
      <c r="D32" s="2"/>
      <c r="E32" s="2"/>
      <c r="F32" s="2"/>
    </row>
    <row r="33" spans="2:6">
      <c r="B33" s="69" t="s">
        <v>5</v>
      </c>
      <c r="C33" s="70"/>
      <c r="D33" s="8" t="s">
        <v>6</v>
      </c>
      <c r="E33" s="8"/>
      <c r="F33" s="8"/>
    </row>
    <row r="34" spans="2:6">
      <c r="B34" s="71"/>
      <c r="C34" s="72"/>
      <c r="D34" s="9" t="s">
        <v>7</v>
      </c>
      <c r="E34" s="9" t="s">
        <v>8</v>
      </c>
      <c r="F34" s="10" t="s">
        <v>9</v>
      </c>
    </row>
    <row r="35" spans="2:6">
      <c r="B35" s="6">
        <v>1</v>
      </c>
      <c r="C35" s="46" t="s">
        <v>14</v>
      </c>
      <c r="D35" s="46">
        <v>42624</v>
      </c>
      <c r="E35" s="46">
        <v>41805</v>
      </c>
      <c r="F35" s="46">
        <f t="shared" ref="F35:F52" si="1">SUM(D35:E35)</f>
        <v>84429</v>
      </c>
    </row>
    <row r="36" spans="2:6">
      <c r="B36" s="6">
        <v>2</v>
      </c>
      <c r="C36" s="46" t="s">
        <v>13</v>
      </c>
      <c r="D36" s="46">
        <v>40205</v>
      </c>
      <c r="E36" s="46">
        <v>40550</v>
      </c>
      <c r="F36" s="46">
        <f t="shared" si="1"/>
        <v>80755</v>
      </c>
    </row>
    <row r="37" spans="2:6">
      <c r="B37" s="6">
        <v>3</v>
      </c>
      <c r="C37" s="46" t="s">
        <v>10</v>
      </c>
      <c r="D37" s="46">
        <v>35497</v>
      </c>
      <c r="E37" s="46">
        <v>35854</v>
      </c>
      <c r="F37" s="46">
        <f t="shared" si="1"/>
        <v>71351</v>
      </c>
    </row>
    <row r="38" spans="2:6">
      <c r="B38" s="6">
        <v>4</v>
      </c>
      <c r="C38" s="46" t="s">
        <v>21</v>
      </c>
      <c r="D38" s="46">
        <v>28679</v>
      </c>
      <c r="E38" s="46">
        <v>29062</v>
      </c>
      <c r="F38" s="46">
        <f t="shared" si="1"/>
        <v>57741</v>
      </c>
    </row>
    <row r="39" spans="2:6">
      <c r="B39" s="6">
        <v>5</v>
      </c>
      <c r="C39" s="46" t="s">
        <v>22</v>
      </c>
      <c r="D39" s="46">
        <v>26831</v>
      </c>
      <c r="E39" s="46">
        <v>27093</v>
      </c>
      <c r="F39" s="46">
        <f t="shared" si="1"/>
        <v>53924</v>
      </c>
    </row>
    <row r="40" spans="2:6">
      <c r="B40" s="6">
        <v>6</v>
      </c>
      <c r="C40" s="46" t="s">
        <v>15</v>
      </c>
      <c r="D40" s="46">
        <v>25781</v>
      </c>
      <c r="E40" s="46">
        <v>26198</v>
      </c>
      <c r="F40" s="46">
        <f t="shared" si="1"/>
        <v>51979</v>
      </c>
    </row>
    <row r="41" spans="2:6">
      <c r="B41" s="6">
        <v>7</v>
      </c>
      <c r="C41" s="46" t="s">
        <v>11</v>
      </c>
      <c r="D41" s="46">
        <v>23736</v>
      </c>
      <c r="E41" s="46">
        <v>23397</v>
      </c>
      <c r="F41" s="46">
        <f t="shared" si="1"/>
        <v>47133</v>
      </c>
    </row>
    <row r="42" spans="2:6">
      <c r="B42" s="6">
        <v>8</v>
      </c>
      <c r="C42" s="46" t="s">
        <v>12</v>
      </c>
      <c r="D42" s="46">
        <v>23474</v>
      </c>
      <c r="E42" s="46">
        <v>23273</v>
      </c>
      <c r="F42" s="46">
        <f t="shared" si="1"/>
        <v>46747</v>
      </c>
    </row>
    <row r="43" spans="2:6">
      <c r="B43" s="6">
        <v>9</v>
      </c>
      <c r="C43" s="46" t="s">
        <v>16</v>
      </c>
      <c r="D43" s="46">
        <v>20661</v>
      </c>
      <c r="E43" s="46">
        <v>20520</v>
      </c>
      <c r="F43" s="46">
        <f t="shared" si="1"/>
        <v>41181</v>
      </c>
    </row>
    <row r="44" spans="2:6">
      <c r="B44" s="6">
        <v>10</v>
      </c>
      <c r="C44" s="46" t="s">
        <v>20</v>
      </c>
      <c r="D44" s="46">
        <v>18239</v>
      </c>
      <c r="E44" s="46">
        <v>18684</v>
      </c>
      <c r="F44" s="46">
        <f t="shared" si="1"/>
        <v>36923</v>
      </c>
    </row>
    <row r="45" spans="2:6">
      <c r="B45" s="6">
        <v>11</v>
      </c>
      <c r="C45" s="46" t="s">
        <v>23</v>
      </c>
      <c r="D45" s="46">
        <v>15248</v>
      </c>
      <c r="E45" s="46">
        <v>15226</v>
      </c>
      <c r="F45" s="46">
        <f t="shared" si="1"/>
        <v>30474</v>
      </c>
    </row>
    <row r="46" spans="2:6">
      <c r="B46" s="6">
        <v>12</v>
      </c>
      <c r="C46" s="46" t="s">
        <v>30</v>
      </c>
      <c r="D46" s="46">
        <v>14394</v>
      </c>
      <c r="E46" s="46">
        <v>14631</v>
      </c>
      <c r="F46" s="46">
        <f t="shared" si="1"/>
        <v>29025</v>
      </c>
    </row>
    <row r="47" spans="2:6">
      <c r="B47" s="6">
        <v>13</v>
      </c>
      <c r="C47" s="46" t="s">
        <v>29</v>
      </c>
      <c r="D47" s="46">
        <v>12522</v>
      </c>
      <c r="E47" s="46">
        <v>12551</v>
      </c>
      <c r="F47" s="46">
        <f t="shared" si="1"/>
        <v>25073</v>
      </c>
    </row>
    <row r="48" spans="2:6">
      <c r="B48" s="6">
        <v>14</v>
      </c>
      <c r="C48" s="46" t="s">
        <v>25</v>
      </c>
      <c r="D48" s="46">
        <v>12434</v>
      </c>
      <c r="E48" s="46">
        <v>12651</v>
      </c>
      <c r="F48" s="46">
        <f t="shared" si="1"/>
        <v>25085</v>
      </c>
    </row>
    <row r="49" spans="2:7">
      <c r="B49" s="6">
        <v>15</v>
      </c>
      <c r="C49" s="46" t="s">
        <v>49</v>
      </c>
      <c r="D49" s="46">
        <v>11616</v>
      </c>
      <c r="E49" s="46">
        <v>11219</v>
      </c>
      <c r="F49" s="46">
        <f t="shared" si="1"/>
        <v>22835</v>
      </c>
    </row>
    <row r="50" spans="2:7">
      <c r="B50" s="6">
        <v>16</v>
      </c>
      <c r="C50" s="46" t="s">
        <v>32</v>
      </c>
      <c r="D50" s="46">
        <v>11495</v>
      </c>
      <c r="E50" s="46">
        <v>11110</v>
      </c>
      <c r="F50" s="46">
        <f t="shared" si="1"/>
        <v>22605</v>
      </c>
    </row>
    <row r="51" spans="2:7">
      <c r="B51" s="6">
        <v>17</v>
      </c>
      <c r="C51" s="46" t="s">
        <v>82</v>
      </c>
      <c r="D51" s="46">
        <v>11379</v>
      </c>
      <c r="E51" s="46">
        <v>11496</v>
      </c>
      <c r="F51" s="46">
        <f t="shared" si="1"/>
        <v>22875</v>
      </c>
    </row>
    <row r="52" spans="2:7">
      <c r="B52" s="6">
        <v>18</v>
      </c>
      <c r="C52" s="46" t="s">
        <v>42</v>
      </c>
      <c r="D52" s="46">
        <v>10822</v>
      </c>
      <c r="E52" s="46">
        <v>11059</v>
      </c>
      <c r="F52" s="46">
        <f t="shared" si="1"/>
        <v>21881</v>
      </c>
    </row>
    <row r="53" spans="2:7">
      <c r="C53" s="66"/>
      <c r="D53" s="46">
        <f>SUM(D35:D52)</f>
        <v>385637</v>
      </c>
      <c r="E53" s="46">
        <f>SUM(E35:E52)</f>
        <v>386379</v>
      </c>
      <c r="F53" s="7">
        <f>SUM(F35:F52)</f>
        <v>772016</v>
      </c>
      <c r="G53" s="16"/>
    </row>
    <row r="56" spans="2:7">
      <c r="B56" s="2" t="s">
        <v>83</v>
      </c>
      <c r="C56" s="2"/>
      <c r="D56" s="2"/>
      <c r="E56" s="2"/>
      <c r="F56" s="2"/>
    </row>
    <row r="57" spans="2:7">
      <c r="B57" s="69" t="s">
        <v>5</v>
      </c>
      <c r="C57" s="70"/>
      <c r="D57" s="8" t="s">
        <v>6</v>
      </c>
      <c r="E57" s="8"/>
      <c r="F57" s="8"/>
    </row>
    <row r="58" spans="2:7">
      <c r="B58" s="71"/>
      <c r="C58" s="72"/>
      <c r="D58" s="9" t="s">
        <v>7</v>
      </c>
      <c r="E58" s="9" t="s">
        <v>8</v>
      </c>
      <c r="F58" s="10" t="s">
        <v>9</v>
      </c>
    </row>
    <row r="59" spans="2:7">
      <c r="B59" s="6">
        <v>1</v>
      </c>
      <c r="C59" s="46" t="s">
        <v>12</v>
      </c>
      <c r="D59" s="46">
        <v>26897</v>
      </c>
      <c r="E59" s="46">
        <v>26924</v>
      </c>
      <c r="F59" s="46">
        <f t="shared" ref="F59:F76" si="2">SUM(D59:E59)</f>
        <v>53821</v>
      </c>
    </row>
    <row r="60" spans="2:7">
      <c r="B60" s="6">
        <v>2</v>
      </c>
      <c r="C60" s="46" t="s">
        <v>15</v>
      </c>
      <c r="D60" s="46">
        <v>24843</v>
      </c>
      <c r="E60" s="46">
        <v>24377</v>
      </c>
      <c r="F60" s="46">
        <f t="shared" si="2"/>
        <v>49220</v>
      </c>
    </row>
    <row r="61" spans="2:7">
      <c r="B61" s="6">
        <v>3</v>
      </c>
      <c r="C61" s="46" t="s">
        <v>14</v>
      </c>
      <c r="D61" s="46">
        <v>23223</v>
      </c>
      <c r="E61" s="46">
        <v>23283</v>
      </c>
      <c r="F61" s="46">
        <f t="shared" si="2"/>
        <v>46506</v>
      </c>
    </row>
    <row r="62" spans="2:7">
      <c r="B62" s="6">
        <v>4</v>
      </c>
      <c r="C62" s="46" t="s">
        <v>13</v>
      </c>
      <c r="D62" s="46">
        <v>21859</v>
      </c>
      <c r="E62" s="46">
        <v>21865</v>
      </c>
      <c r="F62" s="46">
        <f t="shared" si="2"/>
        <v>43724</v>
      </c>
    </row>
    <row r="63" spans="2:7">
      <c r="B63" s="6">
        <v>5</v>
      </c>
      <c r="C63" s="46" t="s">
        <v>11</v>
      </c>
      <c r="D63" s="46">
        <v>19893</v>
      </c>
      <c r="E63" s="46">
        <v>20079</v>
      </c>
      <c r="F63" s="46">
        <f t="shared" si="2"/>
        <v>39972</v>
      </c>
    </row>
    <row r="64" spans="2:7">
      <c r="B64" s="6">
        <v>6</v>
      </c>
      <c r="C64" s="46" t="s">
        <v>20</v>
      </c>
      <c r="D64" s="46">
        <v>13654</v>
      </c>
      <c r="E64" s="46">
        <v>13628</v>
      </c>
      <c r="F64" s="46">
        <f t="shared" si="2"/>
        <v>27282</v>
      </c>
    </row>
    <row r="65" spans="1:8">
      <c r="B65" s="6">
        <v>7</v>
      </c>
      <c r="C65" s="46" t="s">
        <v>16</v>
      </c>
      <c r="D65" s="46">
        <v>13363</v>
      </c>
      <c r="E65" s="46">
        <v>12993</v>
      </c>
      <c r="F65" s="46">
        <f t="shared" si="2"/>
        <v>26356</v>
      </c>
    </row>
    <row r="66" spans="1:8">
      <c r="B66" s="6">
        <v>8</v>
      </c>
      <c r="C66" s="46" t="s">
        <v>22</v>
      </c>
      <c r="D66" s="46">
        <v>12917</v>
      </c>
      <c r="E66" s="46">
        <v>13203</v>
      </c>
      <c r="F66" s="46">
        <f t="shared" si="2"/>
        <v>26120</v>
      </c>
    </row>
    <row r="67" spans="1:8">
      <c r="B67" s="6">
        <v>9</v>
      </c>
      <c r="C67" s="46" t="s">
        <v>10</v>
      </c>
      <c r="D67" s="46">
        <v>12587</v>
      </c>
      <c r="E67" s="46">
        <v>12428</v>
      </c>
      <c r="F67" s="46">
        <f t="shared" si="2"/>
        <v>25015</v>
      </c>
    </row>
    <row r="68" spans="1:8">
      <c r="B68" s="6">
        <v>10</v>
      </c>
      <c r="C68" s="46" t="s">
        <v>21</v>
      </c>
      <c r="D68" s="46">
        <v>11354</v>
      </c>
      <c r="E68" s="46">
        <v>11228</v>
      </c>
      <c r="F68" s="46">
        <f t="shared" si="2"/>
        <v>22582</v>
      </c>
    </row>
    <row r="69" spans="1:8">
      <c r="B69" s="6">
        <v>11</v>
      </c>
      <c r="C69" s="46" t="s">
        <v>84</v>
      </c>
      <c r="D69" s="46">
        <v>10594</v>
      </c>
      <c r="E69" s="46">
        <v>10800</v>
      </c>
      <c r="F69" s="46">
        <f t="shared" si="2"/>
        <v>21394</v>
      </c>
    </row>
    <row r="70" spans="1:8">
      <c r="B70" s="6">
        <v>12</v>
      </c>
      <c r="C70" s="46" t="s">
        <v>29</v>
      </c>
      <c r="D70" s="46">
        <v>7999</v>
      </c>
      <c r="E70" s="46">
        <v>7893</v>
      </c>
      <c r="F70" s="46">
        <f t="shared" si="2"/>
        <v>15892</v>
      </c>
    </row>
    <row r="71" spans="1:8">
      <c r="B71" s="6">
        <v>13</v>
      </c>
      <c r="C71" s="46" t="s">
        <v>32</v>
      </c>
      <c r="D71" s="46">
        <v>7612</v>
      </c>
      <c r="E71" s="46">
        <v>7649</v>
      </c>
      <c r="F71" s="46">
        <f t="shared" si="2"/>
        <v>15261</v>
      </c>
    </row>
    <row r="72" spans="1:8">
      <c r="B72" s="6">
        <v>14</v>
      </c>
      <c r="C72" s="46" t="s">
        <v>23</v>
      </c>
      <c r="D72" s="46">
        <v>7094</v>
      </c>
      <c r="E72" s="46">
        <v>7422</v>
      </c>
      <c r="F72" s="46">
        <f t="shared" si="2"/>
        <v>14516</v>
      </c>
    </row>
    <row r="73" spans="1:8">
      <c r="B73" s="6">
        <v>15</v>
      </c>
      <c r="C73" s="46" t="s">
        <v>25</v>
      </c>
      <c r="D73" s="46">
        <v>6846</v>
      </c>
      <c r="E73" s="46">
        <v>7176</v>
      </c>
      <c r="F73" s="46">
        <f t="shared" si="2"/>
        <v>14022</v>
      </c>
    </row>
    <row r="74" spans="1:8">
      <c r="B74" s="6">
        <v>16</v>
      </c>
      <c r="C74" s="46" t="s">
        <v>27</v>
      </c>
      <c r="D74" s="46">
        <v>6799</v>
      </c>
      <c r="E74" s="46">
        <v>6783</v>
      </c>
      <c r="F74" s="46">
        <f t="shared" si="2"/>
        <v>13582</v>
      </c>
    </row>
    <row r="75" spans="1:8">
      <c r="B75" s="6">
        <v>17</v>
      </c>
      <c r="C75" s="46" t="s">
        <v>26</v>
      </c>
      <c r="D75" s="46">
        <v>6322</v>
      </c>
      <c r="E75" s="46">
        <v>6225</v>
      </c>
      <c r="F75" s="46">
        <f t="shared" si="2"/>
        <v>12547</v>
      </c>
    </row>
    <row r="76" spans="1:8">
      <c r="B76" s="6">
        <v>18</v>
      </c>
      <c r="C76" s="46" t="s">
        <v>52</v>
      </c>
      <c r="D76" s="46">
        <v>6144</v>
      </c>
      <c r="E76" s="46">
        <v>6425</v>
      </c>
      <c r="F76" s="46">
        <f t="shared" si="2"/>
        <v>12569</v>
      </c>
    </row>
    <row r="77" spans="1:8">
      <c r="C77" s="66"/>
      <c r="D77" s="46">
        <f>SUM(D59:D76)</f>
        <v>240000</v>
      </c>
      <c r="E77" s="46">
        <f>SUM(E59:E76)</f>
        <v>240381</v>
      </c>
      <c r="F77" s="7">
        <f>SUM(F59:F76)</f>
        <v>480381</v>
      </c>
      <c r="G77" s="16"/>
    </row>
    <row r="78" spans="1:8" ht="13.5" thickBot="1">
      <c r="A78" s="4"/>
      <c r="B78" s="4"/>
      <c r="C78" s="4"/>
      <c r="D78" s="4"/>
      <c r="E78" s="4"/>
      <c r="F78" s="4"/>
      <c r="G78" s="4"/>
      <c r="H78" s="16">
        <f>D29+D53+D77</f>
        <v>1526533</v>
      </c>
    </row>
  </sheetData>
  <mergeCells count="3">
    <mergeCell ref="B57:C58"/>
    <mergeCell ref="B9:C10"/>
    <mergeCell ref="B33:C34"/>
  </mergeCells>
  <phoneticPr fontId="0" type="noConversion"/>
  <printOptions horizontalCentered="1"/>
  <pageMargins left="0.19685039370078741" right="0.19685039370078741" top="0.39" bottom="0.4" header="0" footer="0"/>
  <pageSetup scale="63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111111"/>
  <dimension ref="A1:J78"/>
  <sheetViews>
    <sheetView topLeftCell="A19" zoomScale="75" zoomScaleNormal="75" workbookViewId="0" xr3:uid="{9B253EF2-77E0-53E3-AE26-4D66ECD923F3}">
      <selection activeCell="J56" sqref="J56"/>
    </sheetView>
  </sheetViews>
  <sheetFormatPr defaultRowHeight="12.75"/>
  <cols>
    <col min="1" max="1" width="11.42578125" customWidth="1"/>
    <col min="2" max="2" width="6.5703125" customWidth="1"/>
    <col min="3" max="3" width="20.28515625" customWidth="1"/>
    <col min="4" max="5" width="13.85546875" customWidth="1"/>
    <col min="6" max="7" width="11.42578125" customWidth="1"/>
    <col min="8" max="8" width="0" hidden="1" customWidth="1"/>
    <col min="9" max="256" width="11.42578125" customWidth="1"/>
  </cols>
  <sheetData>
    <row r="1" spans="1:7">
      <c r="G1" s="1" t="s">
        <v>0</v>
      </c>
    </row>
    <row r="2" spans="1:7">
      <c r="G2" s="1" t="s">
        <v>1</v>
      </c>
    </row>
    <row r="3" spans="1:7">
      <c r="G3" s="1" t="s">
        <v>2</v>
      </c>
    </row>
    <row r="5" spans="1:7">
      <c r="B5" s="2" t="str">
        <f>+'16_17_18'!B5</f>
        <v>APELLIDOS MAS FRECUENTES AL 31 MAYO 2017</v>
      </c>
      <c r="C5" s="2"/>
      <c r="D5" s="2"/>
      <c r="E5" s="2"/>
      <c r="F5" s="2"/>
    </row>
    <row r="6" spans="1:7" s="5" customFormat="1" ht="13.5" thickBot="1">
      <c r="A6" s="4"/>
      <c r="B6" s="4"/>
      <c r="C6" s="4"/>
      <c r="D6" s="4"/>
      <c r="E6" s="4"/>
      <c r="F6" s="4"/>
      <c r="G6" s="4"/>
    </row>
    <row r="7" spans="1:7">
      <c r="B7" s="2"/>
      <c r="C7" s="2"/>
      <c r="D7" s="2"/>
      <c r="E7" s="2"/>
      <c r="F7" s="2"/>
    </row>
    <row r="8" spans="1:7">
      <c r="B8" s="2" t="s">
        <v>85</v>
      </c>
      <c r="C8" s="2"/>
      <c r="D8" s="2"/>
      <c r="E8" s="2"/>
      <c r="F8" s="2"/>
    </row>
    <row r="9" spans="1:7">
      <c r="B9" s="69" t="s">
        <v>5</v>
      </c>
      <c r="C9" s="70"/>
      <c r="D9" s="8" t="s">
        <v>6</v>
      </c>
      <c r="E9" s="8"/>
      <c r="F9" s="8"/>
    </row>
    <row r="10" spans="1:7">
      <c r="B10" s="71"/>
      <c r="C10" s="72"/>
      <c r="D10" s="9" t="s">
        <v>7</v>
      </c>
      <c r="E10" s="9" t="s">
        <v>8</v>
      </c>
      <c r="F10" s="10" t="s">
        <v>9</v>
      </c>
    </row>
    <row r="11" spans="1:7">
      <c r="B11" s="6">
        <v>1</v>
      </c>
      <c r="C11" s="46" t="s">
        <v>13</v>
      </c>
      <c r="D11" s="46">
        <v>141972</v>
      </c>
      <c r="E11" s="46">
        <v>147048</v>
      </c>
      <c r="F11" s="46">
        <f t="shared" ref="F11:F28" si="0">SUM(D11:E11)</f>
        <v>289020</v>
      </c>
    </row>
    <row r="12" spans="1:7">
      <c r="B12" s="6">
        <v>2</v>
      </c>
      <c r="C12" s="46" t="s">
        <v>10</v>
      </c>
      <c r="D12" s="46">
        <v>141427</v>
      </c>
      <c r="E12" s="46">
        <v>144200</v>
      </c>
      <c r="F12" s="46">
        <f t="shared" si="0"/>
        <v>285627</v>
      </c>
    </row>
    <row r="13" spans="1:7">
      <c r="B13" s="6">
        <v>3</v>
      </c>
      <c r="C13" s="46" t="s">
        <v>11</v>
      </c>
      <c r="D13" s="46">
        <v>129568</v>
      </c>
      <c r="E13" s="46">
        <v>129378</v>
      </c>
      <c r="F13" s="46">
        <f t="shared" si="0"/>
        <v>258946</v>
      </c>
    </row>
    <row r="14" spans="1:7">
      <c r="B14" s="6">
        <v>4</v>
      </c>
      <c r="C14" s="46" t="s">
        <v>14</v>
      </c>
      <c r="D14" s="46">
        <v>115039</v>
      </c>
      <c r="E14" s="46">
        <v>117236</v>
      </c>
      <c r="F14" s="46">
        <f t="shared" si="0"/>
        <v>232275</v>
      </c>
    </row>
    <row r="15" spans="1:7">
      <c r="B15" s="6">
        <v>5</v>
      </c>
      <c r="C15" s="46" t="s">
        <v>15</v>
      </c>
      <c r="D15" s="46">
        <v>112644</v>
      </c>
      <c r="E15" s="46">
        <v>112134</v>
      </c>
      <c r="F15" s="46">
        <f t="shared" si="0"/>
        <v>224778</v>
      </c>
    </row>
    <row r="16" spans="1:7">
      <c r="B16" s="6">
        <v>6</v>
      </c>
      <c r="C16" s="46" t="s">
        <v>12</v>
      </c>
      <c r="D16" s="46">
        <v>68448</v>
      </c>
      <c r="E16" s="46">
        <v>69194</v>
      </c>
      <c r="F16" s="46">
        <f t="shared" si="0"/>
        <v>137642</v>
      </c>
    </row>
    <row r="17" spans="2:10">
      <c r="B17" s="6">
        <v>7</v>
      </c>
      <c r="C17" s="46" t="s">
        <v>20</v>
      </c>
      <c r="D17" s="46">
        <v>56170</v>
      </c>
      <c r="E17" s="46">
        <v>57456</v>
      </c>
      <c r="F17" s="46">
        <f t="shared" si="0"/>
        <v>113626</v>
      </c>
    </row>
    <row r="18" spans="2:10">
      <c r="B18" s="6">
        <v>8</v>
      </c>
      <c r="C18" s="46" t="s">
        <v>86</v>
      </c>
      <c r="D18" s="46">
        <v>55725</v>
      </c>
      <c r="E18" s="46">
        <v>54333</v>
      </c>
      <c r="F18" s="46">
        <f t="shared" si="0"/>
        <v>110058</v>
      </c>
    </row>
    <row r="19" spans="2:10">
      <c r="B19" s="6">
        <v>9</v>
      </c>
      <c r="C19" s="46" t="s">
        <v>21</v>
      </c>
      <c r="D19" s="46">
        <v>54597</v>
      </c>
      <c r="E19" s="46">
        <v>54501</v>
      </c>
      <c r="F19" s="46">
        <f t="shared" si="0"/>
        <v>109098</v>
      </c>
    </row>
    <row r="20" spans="2:10">
      <c r="B20" s="6">
        <v>10</v>
      </c>
      <c r="C20" s="46" t="s">
        <v>16</v>
      </c>
      <c r="D20" s="46">
        <v>49895</v>
      </c>
      <c r="E20" s="46">
        <v>51459</v>
      </c>
      <c r="F20" s="46">
        <f t="shared" si="0"/>
        <v>101354</v>
      </c>
    </row>
    <row r="21" spans="2:10">
      <c r="B21" s="6">
        <v>11</v>
      </c>
      <c r="C21" s="46" t="s">
        <v>25</v>
      </c>
      <c r="D21" s="46">
        <v>47085</v>
      </c>
      <c r="E21" s="46">
        <v>48493</v>
      </c>
      <c r="F21" s="46">
        <f t="shared" si="0"/>
        <v>95578</v>
      </c>
    </row>
    <row r="22" spans="2:10">
      <c r="B22" s="6">
        <v>12</v>
      </c>
      <c r="C22" s="46" t="s">
        <v>22</v>
      </c>
      <c r="D22" s="46">
        <v>46764</v>
      </c>
      <c r="E22" s="46">
        <v>46125</v>
      </c>
      <c r="F22" s="46">
        <f t="shared" si="0"/>
        <v>92889</v>
      </c>
    </row>
    <row r="23" spans="2:10">
      <c r="B23" s="6">
        <v>13</v>
      </c>
      <c r="C23" s="46" t="s">
        <v>54</v>
      </c>
      <c r="D23" s="46">
        <v>33775</v>
      </c>
      <c r="E23" s="46">
        <v>33187</v>
      </c>
      <c r="F23" s="46">
        <f t="shared" si="0"/>
        <v>66962</v>
      </c>
    </row>
    <row r="24" spans="2:10">
      <c r="B24" s="6">
        <v>14</v>
      </c>
      <c r="C24" s="46" t="s">
        <v>49</v>
      </c>
      <c r="D24" s="46">
        <v>32781</v>
      </c>
      <c r="E24" s="46">
        <v>32597</v>
      </c>
      <c r="F24" s="46">
        <f t="shared" si="0"/>
        <v>65378</v>
      </c>
    </row>
    <row r="25" spans="2:10">
      <c r="B25" s="6">
        <v>15</v>
      </c>
      <c r="C25" s="46" t="s">
        <v>30</v>
      </c>
      <c r="D25" s="46">
        <v>30615</v>
      </c>
      <c r="E25" s="46">
        <v>32112</v>
      </c>
      <c r="F25" s="46">
        <f t="shared" si="0"/>
        <v>62727</v>
      </c>
    </row>
    <row r="26" spans="2:10">
      <c r="B26" s="6">
        <v>16</v>
      </c>
      <c r="C26" s="46" t="s">
        <v>17</v>
      </c>
      <c r="D26" s="46">
        <v>30429</v>
      </c>
      <c r="E26" s="46">
        <v>30098</v>
      </c>
      <c r="F26" s="46">
        <f t="shared" si="0"/>
        <v>60527</v>
      </c>
    </row>
    <row r="27" spans="2:10">
      <c r="B27" s="6">
        <v>17</v>
      </c>
      <c r="C27" s="46" t="s">
        <v>51</v>
      </c>
      <c r="D27" s="46">
        <v>29230</v>
      </c>
      <c r="E27" s="46">
        <v>29245</v>
      </c>
      <c r="F27" s="46">
        <f t="shared" si="0"/>
        <v>58475</v>
      </c>
    </row>
    <row r="28" spans="2:10">
      <c r="B28" s="6">
        <v>18</v>
      </c>
      <c r="C28" s="46" t="s">
        <v>87</v>
      </c>
      <c r="D28" s="46">
        <v>28726</v>
      </c>
      <c r="E28" s="46">
        <v>28963</v>
      </c>
      <c r="F28" s="46">
        <f t="shared" si="0"/>
        <v>57689</v>
      </c>
    </row>
    <row r="29" spans="2:10">
      <c r="C29" s="66"/>
      <c r="D29" s="46">
        <f>SUM(D11:D28)</f>
        <v>1204890</v>
      </c>
      <c r="E29" s="46">
        <f>SUM(E11:E28)</f>
        <v>1217759</v>
      </c>
      <c r="F29" s="7">
        <f>SUM(F11:F28)</f>
        <v>2422649</v>
      </c>
      <c r="G29" s="16"/>
      <c r="J29" s="16"/>
    </row>
    <row r="32" spans="2:10">
      <c r="B32" s="2" t="s">
        <v>88</v>
      </c>
      <c r="C32" s="2"/>
      <c r="D32" s="2"/>
      <c r="E32" s="2"/>
      <c r="F32" s="2"/>
    </row>
    <row r="33" spans="2:6">
      <c r="B33" s="69" t="s">
        <v>5</v>
      </c>
      <c r="C33" s="70"/>
      <c r="D33" s="8" t="s">
        <v>6</v>
      </c>
      <c r="E33" s="8"/>
      <c r="F33" s="8"/>
    </row>
    <row r="34" spans="2:6">
      <c r="B34" s="71"/>
      <c r="C34" s="72"/>
      <c r="D34" s="9" t="s">
        <v>7</v>
      </c>
      <c r="E34" s="9" t="s">
        <v>8</v>
      </c>
      <c r="F34" s="10" t="s">
        <v>9</v>
      </c>
    </row>
    <row r="35" spans="2:6">
      <c r="B35" s="6">
        <v>1</v>
      </c>
      <c r="C35" s="46" t="s">
        <v>12</v>
      </c>
      <c r="D35" s="46">
        <v>140049</v>
      </c>
      <c r="E35" s="46">
        <v>133894</v>
      </c>
      <c r="F35" s="46">
        <f t="shared" ref="F35:F52" si="1">SUM(D35:E35)</f>
        <v>273943</v>
      </c>
    </row>
    <row r="36" spans="2:6">
      <c r="B36" s="6">
        <v>2</v>
      </c>
      <c r="C36" s="46" t="s">
        <v>10</v>
      </c>
      <c r="D36" s="46">
        <v>136716</v>
      </c>
      <c r="E36" s="46">
        <v>129246</v>
      </c>
      <c r="F36" s="46">
        <f t="shared" si="1"/>
        <v>265962</v>
      </c>
    </row>
    <row r="37" spans="2:6">
      <c r="B37" s="6">
        <v>3</v>
      </c>
      <c r="C37" s="46" t="s">
        <v>13</v>
      </c>
      <c r="D37" s="46">
        <v>127989</v>
      </c>
      <c r="E37" s="46">
        <v>120917</v>
      </c>
      <c r="F37" s="46">
        <f t="shared" si="1"/>
        <v>248906</v>
      </c>
    </row>
    <row r="38" spans="2:6">
      <c r="B38" s="6">
        <v>4</v>
      </c>
      <c r="C38" s="46" t="s">
        <v>14</v>
      </c>
      <c r="D38" s="46">
        <v>125879</v>
      </c>
      <c r="E38" s="46">
        <v>119790</v>
      </c>
      <c r="F38" s="46">
        <f t="shared" si="1"/>
        <v>245669</v>
      </c>
    </row>
    <row r="39" spans="2:6">
      <c r="B39" s="6">
        <v>5</v>
      </c>
      <c r="C39" s="46" t="s">
        <v>42</v>
      </c>
      <c r="D39" s="46">
        <v>101782</v>
      </c>
      <c r="E39" s="46">
        <v>95566</v>
      </c>
      <c r="F39" s="46">
        <f t="shared" si="1"/>
        <v>197348</v>
      </c>
    </row>
    <row r="40" spans="2:6">
      <c r="B40" s="6">
        <v>6</v>
      </c>
      <c r="C40" s="46" t="s">
        <v>20</v>
      </c>
      <c r="D40" s="46">
        <v>66126</v>
      </c>
      <c r="E40" s="46">
        <v>62471</v>
      </c>
      <c r="F40" s="46">
        <f t="shared" si="1"/>
        <v>128597</v>
      </c>
    </row>
    <row r="41" spans="2:6">
      <c r="B41" s="6">
        <v>7</v>
      </c>
      <c r="C41" s="46" t="s">
        <v>16</v>
      </c>
      <c r="D41" s="46">
        <v>64744</v>
      </c>
      <c r="E41" s="46">
        <v>60600</v>
      </c>
      <c r="F41" s="46">
        <f t="shared" si="1"/>
        <v>125344</v>
      </c>
    </row>
    <row r="42" spans="2:6">
      <c r="B42" s="6">
        <v>8</v>
      </c>
      <c r="C42" s="46" t="s">
        <v>89</v>
      </c>
      <c r="D42" s="46">
        <v>59320</v>
      </c>
      <c r="E42" s="46">
        <v>57176</v>
      </c>
      <c r="F42" s="46">
        <f t="shared" si="1"/>
        <v>116496</v>
      </c>
    </row>
    <row r="43" spans="2:6">
      <c r="B43" s="6">
        <v>9</v>
      </c>
      <c r="C43" s="46" t="s">
        <v>21</v>
      </c>
      <c r="D43" s="46">
        <v>53364</v>
      </c>
      <c r="E43" s="46">
        <v>51382</v>
      </c>
      <c r="F43" s="46">
        <f t="shared" si="1"/>
        <v>104746</v>
      </c>
    </row>
    <row r="44" spans="2:6">
      <c r="B44" s="6">
        <v>10</v>
      </c>
      <c r="C44" s="46" t="s">
        <v>32</v>
      </c>
      <c r="D44" s="46">
        <v>44549</v>
      </c>
      <c r="E44" s="46">
        <v>42502</v>
      </c>
      <c r="F44" s="46">
        <f t="shared" si="1"/>
        <v>87051</v>
      </c>
    </row>
    <row r="45" spans="2:6">
      <c r="B45" s="6">
        <v>11</v>
      </c>
      <c r="C45" s="46" t="s">
        <v>90</v>
      </c>
      <c r="D45" s="46">
        <v>42703</v>
      </c>
      <c r="E45" s="46">
        <v>40688</v>
      </c>
      <c r="F45" s="46">
        <f t="shared" si="1"/>
        <v>83391</v>
      </c>
    </row>
    <row r="46" spans="2:6">
      <c r="B46" s="6">
        <v>12</v>
      </c>
      <c r="C46" s="46" t="s">
        <v>15</v>
      </c>
      <c r="D46" s="46">
        <v>40190</v>
      </c>
      <c r="E46" s="46">
        <v>39055</v>
      </c>
      <c r="F46" s="46">
        <f t="shared" si="1"/>
        <v>79245</v>
      </c>
    </row>
    <row r="47" spans="2:6">
      <c r="B47" s="6">
        <v>13</v>
      </c>
      <c r="C47" s="46" t="s">
        <v>31</v>
      </c>
      <c r="D47" s="46">
        <v>37453</v>
      </c>
      <c r="E47" s="46">
        <v>36082</v>
      </c>
      <c r="F47" s="46">
        <f t="shared" si="1"/>
        <v>73535</v>
      </c>
    </row>
    <row r="48" spans="2:6">
      <c r="B48" s="6">
        <v>14</v>
      </c>
      <c r="C48" s="46" t="s">
        <v>17</v>
      </c>
      <c r="D48" s="46">
        <v>35706</v>
      </c>
      <c r="E48" s="46">
        <v>33903</v>
      </c>
      <c r="F48" s="46">
        <f t="shared" si="1"/>
        <v>69609</v>
      </c>
    </row>
    <row r="49" spans="2:10">
      <c r="B49" s="6">
        <v>15</v>
      </c>
      <c r="C49" s="46" t="s">
        <v>57</v>
      </c>
      <c r="D49" s="46">
        <v>30129</v>
      </c>
      <c r="E49" s="46">
        <v>28480</v>
      </c>
      <c r="F49" s="46">
        <f t="shared" si="1"/>
        <v>58609</v>
      </c>
    </row>
    <row r="50" spans="2:10">
      <c r="B50" s="6">
        <v>16</v>
      </c>
      <c r="C50" s="46" t="s">
        <v>30</v>
      </c>
      <c r="D50" s="46">
        <v>27986</v>
      </c>
      <c r="E50" s="46">
        <v>27342</v>
      </c>
      <c r="F50" s="46">
        <f t="shared" si="1"/>
        <v>55328</v>
      </c>
    </row>
    <row r="51" spans="2:10">
      <c r="B51" s="6">
        <v>17</v>
      </c>
      <c r="C51" s="46" t="s">
        <v>11</v>
      </c>
      <c r="D51" s="46">
        <v>26636</v>
      </c>
      <c r="E51" s="46">
        <v>25616</v>
      </c>
      <c r="F51" s="46">
        <f t="shared" si="1"/>
        <v>52252</v>
      </c>
    </row>
    <row r="52" spans="2:10">
      <c r="B52" s="6">
        <v>18</v>
      </c>
      <c r="C52" s="46" t="s">
        <v>72</v>
      </c>
      <c r="D52" s="46">
        <v>24855</v>
      </c>
      <c r="E52" s="46">
        <v>23276</v>
      </c>
      <c r="F52" s="46">
        <f t="shared" si="1"/>
        <v>48131</v>
      </c>
    </row>
    <row r="53" spans="2:10">
      <c r="C53" s="66"/>
      <c r="D53" s="46">
        <f>SUM(D35:D52)</f>
        <v>1186176</v>
      </c>
      <c r="E53" s="46">
        <f>SUM(E35:E52)</f>
        <v>1127986</v>
      </c>
      <c r="F53" s="7">
        <f>SUM(F35:F52)</f>
        <v>2314162</v>
      </c>
      <c r="G53" s="16"/>
      <c r="J53" s="16"/>
    </row>
    <row r="56" spans="2:10">
      <c r="B56" s="2" t="s">
        <v>91</v>
      </c>
      <c r="C56" s="2"/>
      <c r="D56" s="2"/>
      <c r="E56" s="2"/>
      <c r="F56" s="2"/>
    </row>
    <row r="57" spans="2:10">
      <c r="B57" s="69" t="s">
        <v>5</v>
      </c>
      <c r="C57" s="70"/>
      <c r="D57" s="8" t="s">
        <v>6</v>
      </c>
      <c r="E57" s="8"/>
      <c r="F57" s="8"/>
    </row>
    <row r="58" spans="2:10">
      <c r="B58" s="71"/>
      <c r="C58" s="72"/>
      <c r="D58" s="9" t="s">
        <v>7</v>
      </c>
      <c r="E58" s="9" t="s">
        <v>8</v>
      </c>
      <c r="F58" s="10" t="s">
        <v>9</v>
      </c>
    </row>
    <row r="59" spans="2:10">
      <c r="B59" s="6">
        <v>1</v>
      </c>
      <c r="C59" s="46" t="s">
        <v>13</v>
      </c>
      <c r="D59" s="46">
        <v>190281</v>
      </c>
      <c r="E59" s="46">
        <v>192462</v>
      </c>
      <c r="F59" s="46">
        <f t="shared" ref="F59:F76" si="2">SUM(D59:E59)</f>
        <v>382743</v>
      </c>
    </row>
    <row r="60" spans="2:10">
      <c r="B60" s="6">
        <v>2</v>
      </c>
      <c r="C60" s="46" t="s">
        <v>14</v>
      </c>
      <c r="D60" s="46">
        <v>117514</v>
      </c>
      <c r="E60" s="46">
        <v>118741</v>
      </c>
      <c r="F60" s="46">
        <f t="shared" si="2"/>
        <v>236255</v>
      </c>
    </row>
    <row r="61" spans="2:10">
      <c r="B61" s="6">
        <v>3</v>
      </c>
      <c r="C61" s="46" t="s">
        <v>10</v>
      </c>
      <c r="D61" s="46">
        <v>113779</v>
      </c>
      <c r="E61" s="46">
        <v>114809</v>
      </c>
      <c r="F61" s="46">
        <f t="shared" si="2"/>
        <v>228588</v>
      </c>
    </row>
    <row r="62" spans="2:10">
      <c r="B62" s="6">
        <v>4</v>
      </c>
      <c r="C62" s="46" t="s">
        <v>21</v>
      </c>
      <c r="D62" s="46">
        <v>109496</v>
      </c>
      <c r="E62" s="46">
        <v>109493</v>
      </c>
      <c r="F62" s="46">
        <f t="shared" si="2"/>
        <v>218989</v>
      </c>
    </row>
    <row r="63" spans="2:10">
      <c r="B63" s="6">
        <v>5</v>
      </c>
      <c r="C63" s="46" t="s">
        <v>20</v>
      </c>
      <c r="D63" s="46">
        <v>109085</v>
      </c>
      <c r="E63" s="46">
        <v>108163</v>
      </c>
      <c r="F63" s="46">
        <f t="shared" si="2"/>
        <v>217248</v>
      </c>
    </row>
    <row r="64" spans="2:10">
      <c r="B64" s="6">
        <v>6</v>
      </c>
      <c r="C64" s="46" t="s">
        <v>12</v>
      </c>
      <c r="D64" s="46">
        <v>97516</v>
      </c>
      <c r="E64" s="46">
        <v>97512</v>
      </c>
      <c r="F64" s="46">
        <f t="shared" si="2"/>
        <v>195028</v>
      </c>
    </row>
    <row r="65" spans="1:10">
      <c r="B65" s="6">
        <v>7</v>
      </c>
      <c r="C65" s="46" t="s">
        <v>15</v>
      </c>
      <c r="D65" s="46">
        <v>94524</v>
      </c>
      <c r="E65" s="46">
        <v>93802</v>
      </c>
      <c r="F65" s="46">
        <f t="shared" si="2"/>
        <v>188326</v>
      </c>
    </row>
    <row r="66" spans="1:10">
      <c r="B66" s="6">
        <v>8</v>
      </c>
      <c r="C66" s="46" t="s">
        <v>22</v>
      </c>
      <c r="D66" s="46">
        <v>91412</v>
      </c>
      <c r="E66" s="46">
        <v>90839</v>
      </c>
      <c r="F66" s="46">
        <f t="shared" si="2"/>
        <v>182251</v>
      </c>
    </row>
    <row r="67" spans="1:10">
      <c r="B67" s="6">
        <v>9</v>
      </c>
      <c r="C67" s="46" t="s">
        <v>16</v>
      </c>
      <c r="D67" s="46">
        <v>70194</v>
      </c>
      <c r="E67" s="46">
        <v>69626</v>
      </c>
      <c r="F67" s="46">
        <f t="shared" si="2"/>
        <v>139820</v>
      </c>
    </row>
    <row r="68" spans="1:10">
      <c r="B68" s="6">
        <v>10</v>
      </c>
      <c r="C68" s="46" t="s">
        <v>11</v>
      </c>
      <c r="D68" s="46">
        <v>67198</v>
      </c>
      <c r="E68" s="46">
        <v>67127</v>
      </c>
      <c r="F68" s="46">
        <f t="shared" si="2"/>
        <v>134325</v>
      </c>
    </row>
    <row r="69" spans="1:10">
      <c r="B69" s="6">
        <v>11</v>
      </c>
      <c r="C69" s="46" t="s">
        <v>42</v>
      </c>
      <c r="D69" s="46">
        <v>56330</v>
      </c>
      <c r="E69" s="46">
        <v>56063</v>
      </c>
      <c r="F69" s="46">
        <f t="shared" si="2"/>
        <v>112393</v>
      </c>
    </row>
    <row r="70" spans="1:10">
      <c r="B70" s="6">
        <v>12</v>
      </c>
      <c r="C70" s="46" t="s">
        <v>30</v>
      </c>
      <c r="D70" s="46">
        <v>54912</v>
      </c>
      <c r="E70" s="46">
        <v>54962</v>
      </c>
      <c r="F70" s="46">
        <f t="shared" si="2"/>
        <v>109874</v>
      </c>
    </row>
    <row r="71" spans="1:10">
      <c r="B71" s="6">
        <v>13</v>
      </c>
      <c r="C71" s="46" t="s">
        <v>49</v>
      </c>
      <c r="D71" s="46">
        <v>54861</v>
      </c>
      <c r="E71" s="46">
        <v>54060</v>
      </c>
      <c r="F71" s="46">
        <f t="shared" si="2"/>
        <v>108921</v>
      </c>
    </row>
    <row r="72" spans="1:10">
      <c r="B72" s="6">
        <v>14</v>
      </c>
      <c r="C72" s="46" t="s">
        <v>35</v>
      </c>
      <c r="D72" s="46">
        <v>48732</v>
      </c>
      <c r="E72" s="46">
        <v>48083</v>
      </c>
      <c r="F72" s="46">
        <f t="shared" si="2"/>
        <v>96815</v>
      </c>
    </row>
    <row r="73" spans="1:10">
      <c r="B73" s="6">
        <v>15</v>
      </c>
      <c r="C73" s="46" t="s">
        <v>17</v>
      </c>
      <c r="D73" s="46">
        <v>45303</v>
      </c>
      <c r="E73" s="46">
        <v>44583</v>
      </c>
      <c r="F73" s="46">
        <f t="shared" si="2"/>
        <v>89886</v>
      </c>
    </row>
    <row r="74" spans="1:10">
      <c r="B74" s="6">
        <v>16</v>
      </c>
      <c r="C74" s="46" t="s">
        <v>92</v>
      </c>
      <c r="D74" s="46">
        <v>44944</v>
      </c>
      <c r="E74" s="46">
        <v>45218</v>
      </c>
      <c r="F74" s="46">
        <f t="shared" si="2"/>
        <v>90162</v>
      </c>
    </row>
    <row r="75" spans="1:10">
      <c r="B75" s="6">
        <v>17</v>
      </c>
      <c r="C75" s="46" t="s">
        <v>32</v>
      </c>
      <c r="D75" s="46">
        <v>38442</v>
      </c>
      <c r="E75" s="46">
        <v>39029</v>
      </c>
      <c r="F75" s="46">
        <f t="shared" si="2"/>
        <v>77471</v>
      </c>
    </row>
    <row r="76" spans="1:10">
      <c r="B76" s="6">
        <v>18</v>
      </c>
      <c r="C76" s="46" t="s">
        <v>93</v>
      </c>
      <c r="D76" s="46">
        <v>36237</v>
      </c>
      <c r="E76" s="46">
        <v>35855</v>
      </c>
      <c r="F76" s="46">
        <f t="shared" si="2"/>
        <v>72092</v>
      </c>
    </row>
    <row r="77" spans="1:10">
      <c r="C77" s="66"/>
      <c r="D77" s="46">
        <f>SUM(D59:D76)</f>
        <v>1440760</v>
      </c>
      <c r="E77" s="46">
        <f>SUM(E59:E76)</f>
        <v>1440427</v>
      </c>
      <c r="F77" s="7">
        <f>SUM(F59:F76)</f>
        <v>2881187</v>
      </c>
      <c r="G77" s="16"/>
      <c r="J77" s="16"/>
    </row>
    <row r="78" spans="1:10" ht="13.5" thickBot="1">
      <c r="A78" s="4"/>
      <c r="B78" s="4"/>
      <c r="C78" s="4"/>
      <c r="D78" s="4"/>
      <c r="E78" s="4"/>
      <c r="F78" s="4"/>
      <c r="G78" s="4"/>
      <c r="H78" s="16">
        <f>D29+D53+D77</f>
        <v>3831826</v>
      </c>
    </row>
  </sheetData>
  <mergeCells count="3">
    <mergeCell ref="B57:C58"/>
    <mergeCell ref="B9:C10"/>
    <mergeCell ref="B33:C34"/>
  </mergeCells>
  <phoneticPr fontId="0" type="noConversion"/>
  <printOptions horizontalCentered="1"/>
  <pageMargins left="0.19685039370078741" right="0.19685039370078741" top="0.39" bottom="0.4" header="0" footer="0"/>
  <pageSetup scale="63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1111111"/>
  <dimension ref="A1:J78"/>
  <sheetViews>
    <sheetView topLeftCell="A13" zoomScale="75" zoomScaleNormal="75" workbookViewId="0" xr3:uid="{85D5C41F-068E-5C55-9968-509E7C2A5619}">
      <selection activeCell="I46" sqref="I46"/>
    </sheetView>
  </sheetViews>
  <sheetFormatPr defaultRowHeight="12.75"/>
  <cols>
    <col min="1" max="1" width="11.42578125" customWidth="1"/>
    <col min="2" max="2" width="6.5703125" customWidth="1"/>
    <col min="3" max="3" width="20.28515625" customWidth="1"/>
    <col min="4" max="5" width="13.85546875" customWidth="1"/>
    <col min="6" max="7" width="11.42578125" customWidth="1"/>
    <col min="8" max="8" width="0" hidden="1" customWidth="1"/>
    <col min="9" max="256" width="11.42578125" customWidth="1"/>
  </cols>
  <sheetData>
    <row r="1" spans="1:7">
      <c r="G1" s="1" t="s">
        <v>0</v>
      </c>
    </row>
    <row r="2" spans="1:7">
      <c r="G2" s="1" t="s">
        <v>1</v>
      </c>
    </row>
    <row r="3" spans="1:7">
      <c r="G3" s="1" t="s">
        <v>2</v>
      </c>
    </row>
    <row r="5" spans="1:7">
      <c r="B5" s="2" t="str">
        <f>+'19_20_21'!B5</f>
        <v>APELLIDOS MAS FRECUENTES AL 31 MAYO 2017</v>
      </c>
      <c r="C5" s="2"/>
      <c r="D5" s="2"/>
      <c r="E5" s="2"/>
      <c r="F5" s="2"/>
    </row>
    <row r="6" spans="1:7" s="5" customFormat="1" ht="13.5" thickBot="1">
      <c r="A6" s="4"/>
      <c r="B6" s="4"/>
      <c r="C6" s="4"/>
      <c r="D6" s="4"/>
      <c r="E6" s="4"/>
      <c r="F6" s="4"/>
      <c r="G6" s="4"/>
    </row>
    <row r="7" spans="1:7">
      <c r="B7" s="2"/>
      <c r="C7" s="2"/>
      <c r="D7" s="2"/>
      <c r="E7" s="2"/>
      <c r="F7" s="2"/>
    </row>
    <row r="8" spans="1:7">
      <c r="B8" s="2" t="s">
        <v>94</v>
      </c>
      <c r="C8" s="2"/>
      <c r="D8" s="2"/>
      <c r="E8" s="2"/>
      <c r="F8" s="2"/>
    </row>
    <row r="9" spans="1:7">
      <c r="B9" s="69" t="s">
        <v>5</v>
      </c>
      <c r="C9" s="70"/>
      <c r="D9" s="8" t="s">
        <v>6</v>
      </c>
      <c r="E9" s="8"/>
      <c r="F9" s="8"/>
    </row>
    <row r="10" spans="1:7">
      <c r="B10" s="71"/>
      <c r="C10" s="72"/>
      <c r="D10" s="9" t="s">
        <v>7</v>
      </c>
      <c r="E10" s="9" t="s">
        <v>8</v>
      </c>
      <c r="F10" s="10" t="s">
        <v>9</v>
      </c>
    </row>
    <row r="11" spans="1:7">
      <c r="B11" s="6">
        <v>1</v>
      </c>
      <c r="C11" s="46" t="s">
        <v>13</v>
      </c>
      <c r="D11" s="46">
        <v>70520</v>
      </c>
      <c r="E11" s="46">
        <v>72063</v>
      </c>
      <c r="F11" s="46">
        <f t="shared" ref="F11:F28" si="0">SUM(D11:E11)</f>
        <v>142583</v>
      </c>
    </row>
    <row r="12" spans="1:7">
      <c r="B12" s="6">
        <v>2</v>
      </c>
      <c r="C12" s="46" t="s">
        <v>10</v>
      </c>
      <c r="D12" s="46">
        <v>58302</v>
      </c>
      <c r="E12" s="46">
        <v>58705</v>
      </c>
      <c r="F12" s="46">
        <f t="shared" si="0"/>
        <v>117007</v>
      </c>
    </row>
    <row r="13" spans="1:7">
      <c r="B13" s="6">
        <v>3</v>
      </c>
      <c r="C13" s="46" t="s">
        <v>14</v>
      </c>
      <c r="D13" s="46">
        <v>41632</v>
      </c>
      <c r="E13" s="46">
        <v>41225</v>
      </c>
      <c r="F13" s="46">
        <f t="shared" si="0"/>
        <v>82857</v>
      </c>
    </row>
    <row r="14" spans="1:7">
      <c r="B14" s="6">
        <v>4</v>
      </c>
      <c r="C14" s="46" t="s">
        <v>15</v>
      </c>
      <c r="D14" s="46">
        <v>39553</v>
      </c>
      <c r="E14" s="46">
        <v>39828</v>
      </c>
      <c r="F14" s="46">
        <f t="shared" si="0"/>
        <v>79381</v>
      </c>
    </row>
    <row r="15" spans="1:7">
      <c r="B15" s="6">
        <v>5</v>
      </c>
      <c r="C15" s="46" t="s">
        <v>21</v>
      </c>
      <c r="D15" s="46">
        <v>35972</v>
      </c>
      <c r="E15" s="46">
        <v>36924</v>
      </c>
      <c r="F15" s="46">
        <f t="shared" si="0"/>
        <v>72896</v>
      </c>
    </row>
    <row r="16" spans="1:7">
      <c r="B16" s="6">
        <v>6</v>
      </c>
      <c r="C16" s="46" t="s">
        <v>16</v>
      </c>
      <c r="D16" s="46">
        <v>31527</v>
      </c>
      <c r="E16" s="46">
        <v>31607</v>
      </c>
      <c r="F16" s="46">
        <f t="shared" si="0"/>
        <v>63134</v>
      </c>
    </row>
    <row r="17" spans="2:10">
      <c r="B17" s="6">
        <v>7</v>
      </c>
      <c r="C17" s="46" t="s">
        <v>20</v>
      </c>
      <c r="D17" s="46">
        <v>31248</v>
      </c>
      <c r="E17" s="46">
        <v>31280</v>
      </c>
      <c r="F17" s="46">
        <f t="shared" si="0"/>
        <v>62528</v>
      </c>
    </row>
    <row r="18" spans="2:10">
      <c r="B18" s="6">
        <v>8</v>
      </c>
      <c r="C18" s="46" t="s">
        <v>12</v>
      </c>
      <c r="D18" s="46">
        <v>26001</v>
      </c>
      <c r="E18" s="46">
        <v>25932</v>
      </c>
      <c r="F18" s="46">
        <f t="shared" si="0"/>
        <v>51933</v>
      </c>
    </row>
    <row r="19" spans="2:10">
      <c r="B19" s="6">
        <v>9</v>
      </c>
      <c r="C19" s="46" t="s">
        <v>95</v>
      </c>
      <c r="D19" s="46">
        <v>24478</v>
      </c>
      <c r="E19" s="46">
        <v>24883</v>
      </c>
      <c r="F19" s="46">
        <f t="shared" si="0"/>
        <v>49361</v>
      </c>
    </row>
    <row r="20" spans="2:10">
      <c r="B20" s="6">
        <v>10</v>
      </c>
      <c r="C20" s="46" t="s">
        <v>11</v>
      </c>
      <c r="D20" s="46">
        <v>23807</v>
      </c>
      <c r="E20" s="46">
        <v>23309</v>
      </c>
      <c r="F20" s="46">
        <f t="shared" si="0"/>
        <v>47116</v>
      </c>
    </row>
    <row r="21" spans="2:10">
      <c r="B21" s="6">
        <v>11</v>
      </c>
      <c r="C21" s="46" t="s">
        <v>96</v>
      </c>
      <c r="D21" s="46">
        <v>19691</v>
      </c>
      <c r="E21" s="46">
        <v>19651</v>
      </c>
      <c r="F21" s="46">
        <f t="shared" si="0"/>
        <v>39342</v>
      </c>
    </row>
    <row r="22" spans="2:10">
      <c r="B22" s="6">
        <v>12</v>
      </c>
      <c r="C22" s="46" t="s">
        <v>42</v>
      </c>
      <c r="D22" s="46">
        <v>18875</v>
      </c>
      <c r="E22" s="46">
        <v>18272</v>
      </c>
      <c r="F22" s="46">
        <f t="shared" si="0"/>
        <v>37147</v>
      </c>
    </row>
    <row r="23" spans="2:10">
      <c r="B23" s="6">
        <v>13</v>
      </c>
      <c r="C23" s="46" t="s">
        <v>30</v>
      </c>
      <c r="D23" s="46">
        <v>17031</v>
      </c>
      <c r="E23" s="46">
        <v>16803</v>
      </c>
      <c r="F23" s="46">
        <f t="shared" si="0"/>
        <v>33834</v>
      </c>
    </row>
    <row r="24" spans="2:10">
      <c r="B24" s="6">
        <v>14</v>
      </c>
      <c r="C24" s="46" t="s">
        <v>73</v>
      </c>
      <c r="D24" s="46">
        <v>15123</v>
      </c>
      <c r="E24" s="46">
        <v>15696</v>
      </c>
      <c r="F24" s="46">
        <f t="shared" si="0"/>
        <v>30819</v>
      </c>
    </row>
    <row r="25" spans="2:10">
      <c r="B25" s="6">
        <v>15</v>
      </c>
      <c r="C25" s="46" t="s">
        <v>32</v>
      </c>
      <c r="D25" s="46">
        <v>15052</v>
      </c>
      <c r="E25" s="46">
        <v>14594</v>
      </c>
      <c r="F25" s="46">
        <f t="shared" si="0"/>
        <v>29646</v>
      </c>
    </row>
    <row r="26" spans="2:10">
      <c r="B26" s="6">
        <v>16</v>
      </c>
      <c r="C26" s="46" t="s">
        <v>57</v>
      </c>
      <c r="D26" s="46">
        <v>14041</v>
      </c>
      <c r="E26" s="46">
        <v>13806</v>
      </c>
      <c r="F26" s="46">
        <f t="shared" si="0"/>
        <v>27847</v>
      </c>
    </row>
    <row r="27" spans="2:10">
      <c r="B27" s="6">
        <v>17</v>
      </c>
      <c r="C27" s="46" t="s">
        <v>76</v>
      </c>
      <c r="D27" s="46">
        <v>12434</v>
      </c>
      <c r="E27" s="46">
        <v>12306</v>
      </c>
      <c r="F27" s="46">
        <f t="shared" si="0"/>
        <v>24740</v>
      </c>
    </row>
    <row r="28" spans="2:10">
      <c r="B28" s="6">
        <v>18</v>
      </c>
      <c r="C28" s="46" t="s">
        <v>37</v>
      </c>
      <c r="D28" s="46">
        <v>12351</v>
      </c>
      <c r="E28" s="46">
        <v>12521</v>
      </c>
      <c r="F28" s="46">
        <f t="shared" si="0"/>
        <v>24872</v>
      </c>
    </row>
    <row r="29" spans="2:10">
      <c r="C29" s="66"/>
      <c r="D29" s="46">
        <f>SUM(D11:D28)</f>
        <v>507638</v>
      </c>
      <c r="E29" s="46">
        <f>SUM(E11:E28)</f>
        <v>509405</v>
      </c>
      <c r="F29" s="7">
        <f>SUM(F11:F28)</f>
        <v>1017043</v>
      </c>
      <c r="G29" s="16"/>
      <c r="J29" s="16"/>
    </row>
    <row r="32" spans="2:10">
      <c r="B32" s="2" t="s">
        <v>97</v>
      </c>
      <c r="C32" s="2"/>
      <c r="D32" s="2"/>
      <c r="E32" s="2"/>
      <c r="F32" s="2"/>
    </row>
    <row r="33" spans="2:6">
      <c r="B33" s="69" t="s">
        <v>5</v>
      </c>
      <c r="C33" s="70"/>
      <c r="D33" s="8" t="s">
        <v>6</v>
      </c>
      <c r="E33" s="8"/>
      <c r="F33" s="8"/>
    </row>
    <row r="34" spans="2:6">
      <c r="B34" s="71"/>
      <c r="C34" s="73"/>
      <c r="D34" s="9" t="s">
        <v>7</v>
      </c>
      <c r="E34" s="9" t="s">
        <v>8</v>
      </c>
      <c r="F34" s="10" t="s">
        <v>9</v>
      </c>
    </row>
    <row r="35" spans="2:6">
      <c r="B35" s="6">
        <v>1</v>
      </c>
      <c r="C35" s="46" t="s">
        <v>13</v>
      </c>
      <c r="D35" s="46">
        <v>31894</v>
      </c>
      <c r="E35" s="46">
        <v>31400</v>
      </c>
      <c r="F35" s="46">
        <f t="shared" ref="F35:F52" si="1">SUM(D35:E35)</f>
        <v>63294</v>
      </c>
    </row>
    <row r="36" spans="2:6">
      <c r="B36" s="6">
        <v>2</v>
      </c>
      <c r="C36" s="46" t="s">
        <v>12</v>
      </c>
      <c r="D36" s="46">
        <v>26729</v>
      </c>
      <c r="E36" s="46">
        <v>27585</v>
      </c>
      <c r="F36" s="46">
        <f t="shared" si="1"/>
        <v>54314</v>
      </c>
    </row>
    <row r="37" spans="2:6">
      <c r="B37" s="6">
        <v>3</v>
      </c>
      <c r="C37" s="46" t="s">
        <v>20</v>
      </c>
      <c r="D37" s="46">
        <v>23031</v>
      </c>
      <c r="E37" s="46">
        <v>23800</v>
      </c>
      <c r="F37" s="46">
        <f t="shared" si="1"/>
        <v>46831</v>
      </c>
    </row>
    <row r="38" spans="2:6">
      <c r="B38" s="6">
        <v>4</v>
      </c>
      <c r="C38" s="46" t="s">
        <v>14</v>
      </c>
      <c r="D38" s="46">
        <v>20570</v>
      </c>
      <c r="E38" s="46">
        <v>21159</v>
      </c>
      <c r="F38" s="46">
        <f t="shared" si="1"/>
        <v>41729</v>
      </c>
    </row>
    <row r="39" spans="2:6">
      <c r="B39" s="6">
        <v>5</v>
      </c>
      <c r="C39" s="46" t="s">
        <v>15</v>
      </c>
      <c r="D39" s="46">
        <v>18375</v>
      </c>
      <c r="E39" s="46">
        <v>18016</v>
      </c>
      <c r="F39" s="46">
        <f t="shared" si="1"/>
        <v>36391</v>
      </c>
    </row>
    <row r="40" spans="2:6">
      <c r="B40" s="6">
        <v>6</v>
      </c>
      <c r="C40" s="46" t="s">
        <v>10</v>
      </c>
      <c r="D40" s="46">
        <v>16881</v>
      </c>
      <c r="E40" s="46">
        <v>16907</v>
      </c>
      <c r="F40" s="46">
        <f t="shared" si="1"/>
        <v>33788</v>
      </c>
    </row>
    <row r="41" spans="2:6">
      <c r="B41" s="6">
        <v>7</v>
      </c>
      <c r="C41" s="46" t="s">
        <v>21</v>
      </c>
      <c r="D41" s="46">
        <v>16615</v>
      </c>
      <c r="E41" s="46">
        <v>16429</v>
      </c>
      <c r="F41" s="46">
        <f t="shared" si="1"/>
        <v>33044</v>
      </c>
    </row>
    <row r="42" spans="2:6">
      <c r="B42" s="6">
        <v>8</v>
      </c>
      <c r="C42" s="46" t="s">
        <v>11</v>
      </c>
      <c r="D42" s="46">
        <v>14952</v>
      </c>
      <c r="E42" s="46">
        <v>14970</v>
      </c>
      <c r="F42" s="46">
        <f t="shared" si="1"/>
        <v>29922</v>
      </c>
    </row>
    <row r="43" spans="2:6">
      <c r="B43" s="6">
        <v>9</v>
      </c>
      <c r="C43" s="46" t="s">
        <v>29</v>
      </c>
      <c r="D43" s="46">
        <v>14249</v>
      </c>
      <c r="E43" s="46">
        <v>13992</v>
      </c>
      <c r="F43" s="46">
        <f t="shared" si="1"/>
        <v>28241</v>
      </c>
    </row>
    <row r="44" spans="2:6">
      <c r="B44" s="6">
        <v>10</v>
      </c>
      <c r="C44" s="46" t="s">
        <v>43</v>
      </c>
      <c r="D44" s="46">
        <v>13049</v>
      </c>
      <c r="E44" s="46">
        <v>13930</v>
      </c>
      <c r="F44" s="46">
        <f t="shared" si="1"/>
        <v>26979</v>
      </c>
    </row>
    <row r="45" spans="2:6">
      <c r="B45" s="6">
        <v>11</v>
      </c>
      <c r="C45" s="46" t="s">
        <v>42</v>
      </c>
      <c r="D45" s="46">
        <v>12550</v>
      </c>
      <c r="E45" s="46">
        <v>12233</v>
      </c>
      <c r="F45" s="46">
        <f t="shared" si="1"/>
        <v>24783</v>
      </c>
    </row>
    <row r="46" spans="2:6">
      <c r="B46" s="6">
        <v>12</v>
      </c>
      <c r="C46" s="46" t="s">
        <v>16</v>
      </c>
      <c r="D46" s="46">
        <v>12153</v>
      </c>
      <c r="E46" s="46">
        <v>12304</v>
      </c>
      <c r="F46" s="46">
        <f t="shared" si="1"/>
        <v>24457</v>
      </c>
    </row>
    <row r="47" spans="2:6">
      <c r="B47" s="6">
        <v>13</v>
      </c>
      <c r="C47" s="46" t="s">
        <v>32</v>
      </c>
      <c r="D47" s="46">
        <v>11911</v>
      </c>
      <c r="E47" s="46">
        <v>12314</v>
      </c>
      <c r="F47" s="46">
        <f t="shared" si="1"/>
        <v>24225</v>
      </c>
    </row>
    <row r="48" spans="2:6">
      <c r="B48" s="6">
        <v>14</v>
      </c>
      <c r="C48" s="46" t="s">
        <v>44</v>
      </c>
      <c r="D48" s="46">
        <v>9967</v>
      </c>
      <c r="E48" s="46">
        <v>10301</v>
      </c>
      <c r="F48" s="46">
        <f t="shared" si="1"/>
        <v>20268</v>
      </c>
    </row>
    <row r="49" spans="2:10">
      <c r="B49" s="6">
        <v>15</v>
      </c>
      <c r="C49" s="46" t="s">
        <v>47</v>
      </c>
      <c r="D49" s="46">
        <v>9930</v>
      </c>
      <c r="E49" s="46">
        <v>10009</v>
      </c>
      <c r="F49" s="46">
        <f t="shared" si="1"/>
        <v>19939</v>
      </c>
    </row>
    <row r="50" spans="2:10">
      <c r="B50" s="6">
        <v>16</v>
      </c>
      <c r="C50" s="46" t="s">
        <v>98</v>
      </c>
      <c r="D50" s="46">
        <v>9823</v>
      </c>
      <c r="E50" s="46">
        <v>9676</v>
      </c>
      <c r="F50" s="46">
        <f t="shared" si="1"/>
        <v>19499</v>
      </c>
    </row>
    <row r="51" spans="2:10">
      <c r="B51" s="6">
        <v>17</v>
      </c>
      <c r="C51" s="46" t="s">
        <v>30</v>
      </c>
      <c r="D51" s="46">
        <v>9259</v>
      </c>
      <c r="E51" s="46">
        <v>9286</v>
      </c>
      <c r="F51" s="46">
        <f t="shared" si="1"/>
        <v>18545</v>
      </c>
    </row>
    <row r="52" spans="2:10">
      <c r="B52" s="6">
        <v>18</v>
      </c>
      <c r="C52" s="66" t="s">
        <v>49</v>
      </c>
      <c r="D52" s="46">
        <v>9084</v>
      </c>
      <c r="E52" s="46">
        <v>8686</v>
      </c>
      <c r="F52" s="46">
        <f t="shared" si="1"/>
        <v>17770</v>
      </c>
    </row>
    <row r="53" spans="2:10">
      <c r="C53" s="66"/>
      <c r="D53" s="46">
        <f>SUM(D35:D52)</f>
        <v>281022</v>
      </c>
      <c r="E53" s="46">
        <f>SUM(E35:E52)</f>
        <v>282997</v>
      </c>
      <c r="F53" s="21">
        <f>SUM(F35:F52)</f>
        <v>564019</v>
      </c>
      <c r="G53" s="16"/>
      <c r="J53" s="16"/>
    </row>
    <row r="56" spans="2:10">
      <c r="B56" s="2" t="s">
        <v>99</v>
      </c>
      <c r="C56" s="2"/>
      <c r="D56" s="2"/>
      <c r="E56" s="2"/>
      <c r="F56" s="2"/>
    </row>
    <row r="57" spans="2:10">
      <c r="B57" s="69" t="s">
        <v>5</v>
      </c>
      <c r="C57" s="70"/>
      <c r="D57" s="8" t="s">
        <v>6</v>
      </c>
      <c r="E57" s="8"/>
      <c r="F57" s="8"/>
    </row>
    <row r="58" spans="2:10">
      <c r="B58" s="71"/>
      <c r="C58" s="72"/>
      <c r="D58" s="9" t="s">
        <v>7</v>
      </c>
      <c r="E58" s="9" t="s">
        <v>8</v>
      </c>
      <c r="F58" s="10" t="s">
        <v>9</v>
      </c>
    </row>
    <row r="59" spans="2:10">
      <c r="B59" s="6">
        <v>1</v>
      </c>
      <c r="C59" s="46" t="s">
        <v>13</v>
      </c>
      <c r="D59" s="46">
        <v>128815</v>
      </c>
      <c r="E59" s="46">
        <v>129212</v>
      </c>
      <c r="F59" s="20">
        <f t="shared" ref="F59:F76" si="2">SUM(D59:E59)</f>
        <v>258027</v>
      </c>
    </row>
    <row r="60" spans="2:10">
      <c r="B60" s="6">
        <v>2</v>
      </c>
      <c r="C60" s="46" t="s">
        <v>10</v>
      </c>
      <c r="D60" s="46">
        <v>102934</v>
      </c>
      <c r="E60" s="46">
        <v>100841</v>
      </c>
      <c r="F60" s="20">
        <f t="shared" si="2"/>
        <v>203775</v>
      </c>
    </row>
    <row r="61" spans="2:10">
      <c r="B61" s="6">
        <v>3</v>
      </c>
      <c r="C61" s="46" t="s">
        <v>11</v>
      </c>
      <c r="D61" s="46">
        <v>57097</v>
      </c>
      <c r="E61" s="46">
        <v>57966</v>
      </c>
      <c r="F61" s="20">
        <f t="shared" si="2"/>
        <v>115063</v>
      </c>
    </row>
    <row r="62" spans="2:10">
      <c r="B62" s="6">
        <v>4</v>
      </c>
      <c r="C62" s="46" t="s">
        <v>14</v>
      </c>
      <c r="D62" s="46">
        <v>46394</v>
      </c>
      <c r="E62" s="46">
        <v>48259</v>
      </c>
      <c r="F62" s="20">
        <f t="shared" si="2"/>
        <v>94653</v>
      </c>
    </row>
    <row r="63" spans="2:10">
      <c r="B63" s="6">
        <v>5</v>
      </c>
      <c r="C63" s="46" t="s">
        <v>15</v>
      </c>
      <c r="D63" s="46">
        <v>45108</v>
      </c>
      <c r="E63" s="46">
        <v>45147</v>
      </c>
      <c r="F63" s="20">
        <f t="shared" si="2"/>
        <v>90255</v>
      </c>
    </row>
    <row r="64" spans="2:10">
      <c r="B64" s="6">
        <v>6</v>
      </c>
      <c r="C64" s="46" t="s">
        <v>12</v>
      </c>
      <c r="D64" s="46">
        <v>34329</v>
      </c>
      <c r="E64" s="46">
        <v>33872</v>
      </c>
      <c r="F64" s="20">
        <f t="shared" si="2"/>
        <v>68201</v>
      </c>
    </row>
    <row r="65" spans="1:10">
      <c r="B65" s="6">
        <v>7</v>
      </c>
      <c r="C65" s="46" t="s">
        <v>20</v>
      </c>
      <c r="D65" s="46">
        <v>32275</v>
      </c>
      <c r="E65" s="46">
        <v>31995</v>
      </c>
      <c r="F65" s="20">
        <f t="shared" si="2"/>
        <v>64270</v>
      </c>
    </row>
    <row r="66" spans="1:10">
      <c r="B66" s="6">
        <v>8</v>
      </c>
      <c r="C66" s="46" t="s">
        <v>25</v>
      </c>
      <c r="D66" s="46">
        <v>30916</v>
      </c>
      <c r="E66" s="46">
        <v>31022</v>
      </c>
      <c r="F66" s="20">
        <f t="shared" si="2"/>
        <v>61938</v>
      </c>
    </row>
    <row r="67" spans="1:10">
      <c r="B67" s="6">
        <v>9</v>
      </c>
      <c r="C67" s="46" t="s">
        <v>21</v>
      </c>
      <c r="D67" s="46">
        <v>30597</v>
      </c>
      <c r="E67" s="46">
        <v>30901</v>
      </c>
      <c r="F67" s="20">
        <f t="shared" si="2"/>
        <v>61498</v>
      </c>
    </row>
    <row r="68" spans="1:10">
      <c r="B68" s="6">
        <v>10</v>
      </c>
      <c r="C68" s="46" t="s">
        <v>16</v>
      </c>
      <c r="D68" s="46">
        <v>29623</v>
      </c>
      <c r="E68" s="46">
        <v>29978</v>
      </c>
      <c r="F68" s="20">
        <f t="shared" si="2"/>
        <v>59601</v>
      </c>
    </row>
    <row r="69" spans="1:10">
      <c r="B69" s="6">
        <v>11</v>
      </c>
      <c r="C69" s="46" t="s">
        <v>54</v>
      </c>
      <c r="D69" s="46">
        <v>24959</v>
      </c>
      <c r="E69" s="46">
        <v>25029</v>
      </c>
      <c r="F69" s="20">
        <f t="shared" si="2"/>
        <v>49988</v>
      </c>
    </row>
    <row r="70" spans="1:10">
      <c r="B70" s="6">
        <v>12</v>
      </c>
      <c r="C70" s="46" t="s">
        <v>68</v>
      </c>
      <c r="D70" s="46">
        <v>23530</v>
      </c>
      <c r="E70" s="46">
        <v>23054</v>
      </c>
      <c r="F70" s="20">
        <f t="shared" si="2"/>
        <v>46584</v>
      </c>
    </row>
    <row r="71" spans="1:10">
      <c r="B71" s="6">
        <v>13</v>
      </c>
      <c r="C71" s="46" t="s">
        <v>22</v>
      </c>
      <c r="D71" s="46">
        <v>21740</v>
      </c>
      <c r="E71" s="46">
        <v>22245</v>
      </c>
      <c r="F71" s="20">
        <f t="shared" si="2"/>
        <v>43985</v>
      </c>
    </row>
    <row r="72" spans="1:10">
      <c r="B72" s="6">
        <v>14</v>
      </c>
      <c r="C72" s="46" t="s">
        <v>42</v>
      </c>
      <c r="D72" s="46">
        <v>19400</v>
      </c>
      <c r="E72" s="46">
        <v>19261</v>
      </c>
      <c r="F72" s="20">
        <f t="shared" si="2"/>
        <v>38661</v>
      </c>
    </row>
    <row r="73" spans="1:10">
      <c r="B73" s="6">
        <v>15</v>
      </c>
      <c r="C73" s="46" t="s">
        <v>49</v>
      </c>
      <c r="D73" s="46">
        <v>18655</v>
      </c>
      <c r="E73" s="46">
        <v>18456</v>
      </c>
      <c r="F73" s="20">
        <f t="shared" si="2"/>
        <v>37111</v>
      </c>
    </row>
    <row r="74" spans="1:10">
      <c r="B74" s="6">
        <v>16</v>
      </c>
      <c r="C74" s="46" t="s">
        <v>100</v>
      </c>
      <c r="D74" s="46">
        <v>17350</v>
      </c>
      <c r="E74" s="46">
        <v>17082</v>
      </c>
      <c r="F74" s="20">
        <f t="shared" si="2"/>
        <v>34432</v>
      </c>
    </row>
    <row r="75" spans="1:10">
      <c r="B75" s="6">
        <v>17</v>
      </c>
      <c r="C75" s="46" t="s">
        <v>17</v>
      </c>
      <c r="D75" s="46">
        <v>16706</v>
      </c>
      <c r="E75" s="46">
        <v>16728</v>
      </c>
      <c r="F75" s="20">
        <f t="shared" si="2"/>
        <v>33434</v>
      </c>
    </row>
    <row r="76" spans="1:10">
      <c r="B76" s="6">
        <v>18</v>
      </c>
      <c r="C76" s="46" t="s">
        <v>30</v>
      </c>
      <c r="D76" s="46">
        <v>15866</v>
      </c>
      <c r="E76" s="46">
        <v>15477</v>
      </c>
      <c r="F76" s="20">
        <f t="shared" si="2"/>
        <v>31343</v>
      </c>
    </row>
    <row r="77" spans="1:10">
      <c r="C77" s="66"/>
      <c r="D77" s="20">
        <f>SUM(D59:D76)</f>
        <v>696294</v>
      </c>
      <c r="E77" s="20">
        <f>SUM(E59:E76)</f>
        <v>696525</v>
      </c>
      <c r="F77" s="7">
        <f>SUM(F59:F76)</f>
        <v>1392819</v>
      </c>
      <c r="G77" s="16"/>
      <c r="J77" s="16"/>
    </row>
    <row r="78" spans="1:10" ht="13.5" thickBot="1">
      <c r="A78" s="4"/>
      <c r="B78" s="4"/>
      <c r="C78" s="4"/>
      <c r="D78" s="4"/>
      <c r="E78" s="4"/>
      <c r="F78" s="4"/>
      <c r="G78" s="4"/>
      <c r="H78" s="16">
        <f>D29+D53+D77</f>
        <v>1484954</v>
      </c>
    </row>
  </sheetData>
  <mergeCells count="3">
    <mergeCell ref="B57:C58"/>
    <mergeCell ref="B9:C10"/>
    <mergeCell ref="B33:C34"/>
  </mergeCells>
  <phoneticPr fontId="0" type="noConversion"/>
  <printOptions horizontalCentered="1"/>
  <pageMargins left="0.19685039370078741" right="0.19685039370078741" top="0.39" bottom="0.4" header="0" footer="0"/>
  <pageSetup scale="63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311111111"/>
  <dimension ref="A1:J77"/>
  <sheetViews>
    <sheetView topLeftCell="A19" zoomScale="75" zoomScaleNormal="75" workbookViewId="0" xr3:uid="{44B22561-5205-5C8A-B808-2C70100D228F}">
      <selection activeCell="G71" sqref="G71"/>
    </sheetView>
  </sheetViews>
  <sheetFormatPr defaultRowHeight="12.75"/>
  <cols>
    <col min="1" max="1" width="11.42578125" customWidth="1"/>
    <col min="2" max="2" width="6.5703125" customWidth="1"/>
    <col min="3" max="3" width="20.28515625" customWidth="1"/>
    <col min="4" max="5" width="13.85546875" customWidth="1"/>
    <col min="6" max="7" width="11.42578125" customWidth="1"/>
    <col min="8" max="8" width="0" hidden="1" customWidth="1"/>
    <col min="9" max="256" width="11.42578125" customWidth="1"/>
  </cols>
  <sheetData>
    <row r="1" spans="1:7">
      <c r="G1" s="1" t="s">
        <v>0</v>
      </c>
    </row>
    <row r="2" spans="1:7">
      <c r="G2" s="1" t="s">
        <v>1</v>
      </c>
    </row>
    <row r="3" spans="1:7">
      <c r="G3" s="1" t="s">
        <v>2</v>
      </c>
    </row>
    <row r="5" spans="1:7">
      <c r="B5" s="2" t="str">
        <f>+'22_23_24'!B5</f>
        <v>APELLIDOS MAS FRECUENTES AL 31 MAYO 2017</v>
      </c>
      <c r="C5" s="2"/>
      <c r="D5" s="2"/>
      <c r="E5" s="2"/>
      <c r="F5" s="2"/>
    </row>
    <row r="6" spans="1:7" s="5" customFormat="1" ht="13.5" thickBot="1">
      <c r="A6" s="4"/>
      <c r="B6" s="4"/>
      <c r="C6" s="4"/>
      <c r="D6" s="4"/>
      <c r="E6" s="4"/>
      <c r="F6" s="4"/>
      <c r="G6" s="4"/>
    </row>
    <row r="7" spans="1:7">
      <c r="B7" s="2"/>
      <c r="C7" s="2"/>
      <c r="D7" s="2"/>
      <c r="E7" s="2"/>
      <c r="F7" s="2"/>
    </row>
    <row r="8" spans="1:7">
      <c r="B8" s="2" t="s">
        <v>101</v>
      </c>
      <c r="C8" s="2"/>
      <c r="D8" s="2"/>
      <c r="E8" s="2"/>
      <c r="F8" s="2"/>
    </row>
    <row r="9" spans="1:7">
      <c r="B9" s="69" t="s">
        <v>5</v>
      </c>
      <c r="C9" s="70"/>
      <c r="D9" s="8" t="s">
        <v>6</v>
      </c>
      <c r="E9" s="8"/>
      <c r="F9" s="8"/>
    </row>
    <row r="10" spans="1:7">
      <c r="B10" s="71"/>
      <c r="C10" s="72"/>
      <c r="D10" s="9" t="s">
        <v>7</v>
      </c>
      <c r="E10" s="9" t="s">
        <v>8</v>
      </c>
      <c r="F10" s="10" t="s">
        <v>9</v>
      </c>
    </row>
    <row r="11" spans="1:7">
      <c r="B11" s="6">
        <v>1</v>
      </c>
      <c r="C11" s="18" t="s">
        <v>12</v>
      </c>
      <c r="D11" s="18">
        <v>81521</v>
      </c>
      <c r="E11" s="18">
        <v>85746</v>
      </c>
      <c r="F11" s="18">
        <f t="shared" ref="F11:F28" si="0">SUM(D11:E11)</f>
        <v>167267</v>
      </c>
    </row>
    <row r="12" spans="1:7">
      <c r="B12" s="6">
        <v>2</v>
      </c>
      <c r="C12" s="18" t="s">
        <v>14</v>
      </c>
      <c r="D12" s="18">
        <v>44152</v>
      </c>
      <c r="E12" s="18">
        <v>44697</v>
      </c>
      <c r="F12" s="18">
        <f t="shared" si="0"/>
        <v>88849</v>
      </c>
    </row>
    <row r="13" spans="1:7">
      <c r="B13" s="6">
        <v>3</v>
      </c>
      <c r="C13" s="18" t="s">
        <v>11</v>
      </c>
      <c r="D13" s="18">
        <v>35281</v>
      </c>
      <c r="E13" s="18">
        <v>37063</v>
      </c>
      <c r="F13" s="18">
        <f t="shared" si="0"/>
        <v>72344</v>
      </c>
    </row>
    <row r="14" spans="1:7">
      <c r="B14" s="6">
        <v>4</v>
      </c>
      <c r="C14" s="18" t="s">
        <v>21</v>
      </c>
      <c r="D14" s="18">
        <v>33075</v>
      </c>
      <c r="E14" s="18">
        <v>33966</v>
      </c>
      <c r="F14" s="18">
        <f t="shared" si="0"/>
        <v>67041</v>
      </c>
    </row>
    <row r="15" spans="1:7">
      <c r="B15" s="6">
        <v>5</v>
      </c>
      <c r="C15" s="18" t="s">
        <v>34</v>
      </c>
      <c r="D15" s="18">
        <v>29927</v>
      </c>
      <c r="E15" s="18">
        <v>30059</v>
      </c>
      <c r="F15" s="18">
        <f t="shared" si="0"/>
        <v>59986</v>
      </c>
    </row>
    <row r="16" spans="1:7">
      <c r="B16" s="6">
        <v>6</v>
      </c>
      <c r="C16" s="18" t="s">
        <v>15</v>
      </c>
      <c r="D16" s="18">
        <v>29165</v>
      </c>
      <c r="E16" s="18">
        <v>29142</v>
      </c>
      <c r="F16" s="18">
        <f t="shared" si="0"/>
        <v>58307</v>
      </c>
    </row>
    <row r="17" spans="2:10">
      <c r="B17" s="6">
        <v>7</v>
      </c>
      <c r="C17" s="18" t="s">
        <v>13</v>
      </c>
      <c r="D17" s="18">
        <v>28694</v>
      </c>
      <c r="E17" s="18">
        <v>29196</v>
      </c>
      <c r="F17" s="18">
        <f t="shared" si="0"/>
        <v>57890</v>
      </c>
    </row>
    <row r="18" spans="2:10">
      <c r="B18" s="6">
        <v>8</v>
      </c>
      <c r="C18" s="18" t="s">
        <v>102</v>
      </c>
      <c r="D18" s="18">
        <v>28333</v>
      </c>
      <c r="E18" s="18">
        <v>31747</v>
      </c>
      <c r="F18" s="18">
        <f t="shared" si="0"/>
        <v>60080</v>
      </c>
    </row>
    <row r="19" spans="2:10">
      <c r="B19" s="6">
        <v>9</v>
      </c>
      <c r="C19" s="18" t="s">
        <v>20</v>
      </c>
      <c r="D19" s="18">
        <v>23831</v>
      </c>
      <c r="E19" s="18">
        <v>25059</v>
      </c>
      <c r="F19" s="18">
        <f t="shared" si="0"/>
        <v>48890</v>
      </c>
    </row>
    <row r="20" spans="2:10">
      <c r="B20" s="6">
        <v>10</v>
      </c>
      <c r="C20" s="18" t="s">
        <v>10</v>
      </c>
      <c r="D20" s="18">
        <v>22497</v>
      </c>
      <c r="E20" s="18">
        <v>22871</v>
      </c>
      <c r="F20" s="18">
        <f t="shared" si="0"/>
        <v>45368</v>
      </c>
    </row>
    <row r="21" spans="2:10">
      <c r="B21" s="6">
        <v>11</v>
      </c>
      <c r="C21" s="18" t="s">
        <v>103</v>
      </c>
      <c r="D21" s="18">
        <v>22321</v>
      </c>
      <c r="E21" s="18">
        <v>22002</v>
      </c>
      <c r="F21" s="18">
        <f t="shared" si="0"/>
        <v>44323</v>
      </c>
    </row>
    <row r="22" spans="2:10">
      <c r="B22" s="6">
        <v>12</v>
      </c>
      <c r="C22" s="18" t="s">
        <v>104</v>
      </c>
      <c r="D22" s="18">
        <v>20978</v>
      </c>
      <c r="E22" s="18">
        <v>21360</v>
      </c>
      <c r="F22" s="18">
        <f t="shared" si="0"/>
        <v>42338</v>
      </c>
    </row>
    <row r="23" spans="2:10">
      <c r="B23" s="6">
        <v>13</v>
      </c>
      <c r="C23" s="18" t="s">
        <v>105</v>
      </c>
      <c r="D23" s="18">
        <v>20944</v>
      </c>
      <c r="E23" s="18">
        <v>21171</v>
      </c>
      <c r="F23" s="18">
        <f t="shared" si="0"/>
        <v>42115</v>
      </c>
    </row>
    <row r="24" spans="2:10">
      <c r="B24" s="6">
        <v>14</v>
      </c>
      <c r="C24" s="18" t="s">
        <v>16</v>
      </c>
      <c r="D24" s="18">
        <v>20627</v>
      </c>
      <c r="E24" s="18">
        <v>21374</v>
      </c>
      <c r="F24" s="18">
        <f t="shared" si="0"/>
        <v>42001</v>
      </c>
    </row>
    <row r="25" spans="2:10">
      <c r="B25" s="6">
        <v>15</v>
      </c>
      <c r="C25" s="18" t="s">
        <v>65</v>
      </c>
      <c r="D25" s="18">
        <v>18570</v>
      </c>
      <c r="E25" s="18">
        <v>19756</v>
      </c>
      <c r="F25" s="18">
        <f t="shared" si="0"/>
        <v>38326</v>
      </c>
    </row>
    <row r="26" spans="2:10">
      <c r="B26" s="6">
        <v>16</v>
      </c>
      <c r="C26" s="18" t="s">
        <v>106</v>
      </c>
      <c r="D26" s="18">
        <v>18484</v>
      </c>
      <c r="E26" s="18">
        <v>16834</v>
      </c>
      <c r="F26" s="18">
        <f t="shared" si="0"/>
        <v>35318</v>
      </c>
    </row>
    <row r="27" spans="2:10">
      <c r="B27" s="6">
        <v>17</v>
      </c>
      <c r="C27" s="18" t="s">
        <v>26</v>
      </c>
      <c r="D27" s="18">
        <v>18245</v>
      </c>
      <c r="E27" s="18">
        <v>19173</v>
      </c>
      <c r="F27" s="18">
        <f t="shared" si="0"/>
        <v>37418</v>
      </c>
    </row>
    <row r="28" spans="2:10">
      <c r="B28" s="6">
        <v>18</v>
      </c>
      <c r="C28" s="18" t="s">
        <v>22</v>
      </c>
      <c r="D28" s="18">
        <v>16775</v>
      </c>
      <c r="E28" s="18">
        <v>17700</v>
      </c>
      <c r="F28" s="18">
        <f t="shared" si="0"/>
        <v>34475</v>
      </c>
    </row>
    <row r="29" spans="2:10">
      <c r="C29" s="67"/>
      <c r="D29" s="18">
        <f>SUM(D11:D28)</f>
        <v>513420</v>
      </c>
      <c r="E29" s="18">
        <f>SUM(E11:E28)</f>
        <v>528916</v>
      </c>
      <c r="F29" s="21">
        <f>SUM(F11:F28)</f>
        <v>1042336</v>
      </c>
      <c r="G29" s="16"/>
      <c r="J29" s="16"/>
    </row>
    <row r="32" spans="2:10">
      <c r="B32" s="2" t="s">
        <v>107</v>
      </c>
      <c r="C32" s="2"/>
      <c r="D32" s="2"/>
      <c r="E32" s="2"/>
      <c r="F32" s="2"/>
    </row>
    <row r="33" spans="2:6">
      <c r="B33" s="69" t="s">
        <v>5</v>
      </c>
      <c r="C33" s="74"/>
      <c r="D33" s="9" t="s">
        <v>6</v>
      </c>
      <c r="E33" s="9"/>
      <c r="F33" s="8"/>
    </row>
    <row r="34" spans="2:6">
      <c r="B34" s="75"/>
      <c r="C34" s="76"/>
      <c r="D34" s="9" t="s">
        <v>7</v>
      </c>
      <c r="E34" s="9" t="s">
        <v>8</v>
      </c>
      <c r="F34" s="10" t="s">
        <v>9</v>
      </c>
    </row>
    <row r="35" spans="2:6">
      <c r="B35" s="6">
        <v>1</v>
      </c>
      <c r="C35" s="18" t="s">
        <v>12</v>
      </c>
      <c r="D35" s="18">
        <v>56385</v>
      </c>
      <c r="E35" s="18">
        <v>58690</v>
      </c>
      <c r="F35" s="18">
        <f t="shared" ref="F35:F51" si="1">SUM(D35:E35)</f>
        <v>115075</v>
      </c>
    </row>
    <row r="36" spans="2:6">
      <c r="B36" s="6">
        <v>2</v>
      </c>
      <c r="C36" s="18" t="s">
        <v>102</v>
      </c>
      <c r="D36" s="18">
        <v>47468</v>
      </c>
      <c r="E36" s="18">
        <v>53568</v>
      </c>
      <c r="F36" s="18">
        <f t="shared" si="1"/>
        <v>101036</v>
      </c>
    </row>
    <row r="37" spans="2:6">
      <c r="B37" s="6">
        <v>3</v>
      </c>
      <c r="C37" s="18" t="s">
        <v>14</v>
      </c>
      <c r="D37" s="18">
        <v>45839</v>
      </c>
      <c r="E37" s="18">
        <v>45350</v>
      </c>
      <c r="F37" s="18">
        <f t="shared" si="1"/>
        <v>91189</v>
      </c>
    </row>
    <row r="38" spans="2:6">
      <c r="B38" s="6">
        <v>4</v>
      </c>
      <c r="C38" s="18" t="s">
        <v>10</v>
      </c>
      <c r="D38" s="18">
        <v>33065</v>
      </c>
      <c r="E38" s="18">
        <v>33746</v>
      </c>
      <c r="F38" s="18">
        <f t="shared" si="1"/>
        <v>66811</v>
      </c>
    </row>
    <row r="39" spans="2:6">
      <c r="B39" s="6">
        <v>5</v>
      </c>
      <c r="C39" s="18" t="s">
        <v>11</v>
      </c>
      <c r="D39" s="18">
        <v>29630</v>
      </c>
      <c r="E39" s="18">
        <v>29837</v>
      </c>
      <c r="F39" s="18">
        <f t="shared" si="1"/>
        <v>59467</v>
      </c>
    </row>
    <row r="40" spans="2:6">
      <c r="B40" s="6">
        <v>6</v>
      </c>
      <c r="C40" s="18" t="s">
        <v>15</v>
      </c>
      <c r="D40" s="18">
        <v>28698</v>
      </c>
      <c r="E40" s="18">
        <v>28359</v>
      </c>
      <c r="F40" s="18">
        <f t="shared" si="1"/>
        <v>57057</v>
      </c>
    </row>
    <row r="41" spans="2:6">
      <c r="B41" s="6">
        <v>7</v>
      </c>
      <c r="C41" s="18" t="s">
        <v>13</v>
      </c>
      <c r="D41" s="18">
        <v>27011</v>
      </c>
      <c r="E41" s="18">
        <v>26558</v>
      </c>
      <c r="F41" s="18">
        <f t="shared" si="1"/>
        <v>53569</v>
      </c>
    </row>
    <row r="42" spans="2:6">
      <c r="B42" s="6">
        <v>8</v>
      </c>
      <c r="C42" s="18" t="s">
        <v>31</v>
      </c>
      <c r="D42" s="18">
        <v>21238</v>
      </c>
      <c r="E42" s="18">
        <v>21623</v>
      </c>
      <c r="F42" s="18">
        <f t="shared" si="1"/>
        <v>42861</v>
      </c>
    </row>
    <row r="43" spans="2:6">
      <c r="B43" s="6">
        <v>9</v>
      </c>
      <c r="C43" s="18" t="s">
        <v>16</v>
      </c>
      <c r="D43" s="18">
        <v>21086</v>
      </c>
      <c r="E43" s="18">
        <v>21360</v>
      </c>
      <c r="F43" s="18">
        <f t="shared" si="1"/>
        <v>42446</v>
      </c>
    </row>
    <row r="44" spans="2:6">
      <c r="B44" s="6">
        <v>10</v>
      </c>
      <c r="C44" s="18" t="s">
        <v>22</v>
      </c>
      <c r="D44" s="18">
        <v>19996</v>
      </c>
      <c r="E44" s="18">
        <v>20794</v>
      </c>
      <c r="F44" s="18">
        <f t="shared" si="1"/>
        <v>40790</v>
      </c>
    </row>
    <row r="45" spans="2:6">
      <c r="B45" s="6">
        <v>11</v>
      </c>
      <c r="C45" s="18" t="s">
        <v>21</v>
      </c>
      <c r="D45" s="18">
        <v>18294</v>
      </c>
      <c r="E45" s="18">
        <v>18022</v>
      </c>
      <c r="F45" s="18">
        <f t="shared" si="1"/>
        <v>36316</v>
      </c>
    </row>
    <row r="46" spans="2:6">
      <c r="B46" s="6">
        <v>12</v>
      </c>
      <c r="C46" s="18" t="s">
        <v>20</v>
      </c>
      <c r="D46" s="18">
        <v>17686</v>
      </c>
      <c r="E46" s="18">
        <v>17274</v>
      </c>
      <c r="F46" s="18">
        <f t="shared" si="1"/>
        <v>34960</v>
      </c>
    </row>
    <row r="47" spans="2:6">
      <c r="B47" s="6">
        <v>13</v>
      </c>
      <c r="C47" s="18" t="s">
        <v>51</v>
      </c>
      <c r="D47" s="18">
        <v>17517</v>
      </c>
      <c r="E47" s="18">
        <v>18507</v>
      </c>
      <c r="F47" s="18">
        <f t="shared" si="1"/>
        <v>36024</v>
      </c>
    </row>
    <row r="48" spans="2:6">
      <c r="B48" s="6">
        <v>14</v>
      </c>
      <c r="C48" s="18" t="s">
        <v>27</v>
      </c>
      <c r="D48" s="18">
        <v>16026</v>
      </c>
      <c r="E48" s="18">
        <v>16065</v>
      </c>
      <c r="F48" s="18">
        <f t="shared" si="1"/>
        <v>32091</v>
      </c>
    </row>
    <row r="49" spans="2:10">
      <c r="B49" s="6">
        <v>15</v>
      </c>
      <c r="C49" s="18" t="s">
        <v>30</v>
      </c>
      <c r="D49" s="18">
        <v>15302</v>
      </c>
      <c r="E49" s="18">
        <v>15352</v>
      </c>
      <c r="F49" s="18">
        <f t="shared" si="1"/>
        <v>30654</v>
      </c>
    </row>
    <row r="50" spans="2:10">
      <c r="B50" s="6">
        <v>16</v>
      </c>
      <c r="C50" s="18" t="s">
        <v>34</v>
      </c>
      <c r="D50" s="18">
        <v>14843</v>
      </c>
      <c r="E50" s="18">
        <v>14757</v>
      </c>
      <c r="F50" s="18">
        <f t="shared" si="1"/>
        <v>29600</v>
      </c>
    </row>
    <row r="51" spans="2:10">
      <c r="B51" s="6">
        <v>17</v>
      </c>
      <c r="C51" s="18" t="s">
        <v>65</v>
      </c>
      <c r="D51" s="18">
        <v>14830</v>
      </c>
      <c r="E51" s="18">
        <v>15346</v>
      </c>
      <c r="F51" s="18">
        <f t="shared" si="1"/>
        <v>30176</v>
      </c>
    </row>
    <row r="52" spans="2:10">
      <c r="C52" s="67"/>
      <c r="D52" s="18">
        <f>SUM(D35:D51)</f>
        <v>444914</v>
      </c>
      <c r="E52" s="18">
        <f>SUM(E35:E51)</f>
        <v>455208</v>
      </c>
      <c r="F52" s="7">
        <f>SUM(D52:E52)</f>
        <v>900122</v>
      </c>
      <c r="G52" s="16"/>
      <c r="J52" s="16"/>
    </row>
    <row r="55" spans="2:10">
      <c r="B55" s="2" t="s">
        <v>108</v>
      </c>
      <c r="C55" s="2"/>
      <c r="D55" s="2"/>
      <c r="E55" s="2"/>
      <c r="F55" s="2"/>
    </row>
    <row r="56" spans="2:10">
      <c r="B56" s="69" t="s">
        <v>5</v>
      </c>
      <c r="C56" s="70"/>
      <c r="D56" s="8" t="s">
        <v>6</v>
      </c>
      <c r="E56" s="8"/>
      <c r="F56" s="8"/>
    </row>
    <row r="57" spans="2:10">
      <c r="B57" s="71"/>
      <c r="C57" s="72"/>
      <c r="D57" s="9" t="s">
        <v>7</v>
      </c>
      <c r="E57" s="9" t="s">
        <v>8</v>
      </c>
      <c r="F57" s="10" t="s">
        <v>9</v>
      </c>
    </row>
    <row r="58" spans="2:10">
      <c r="B58" s="6">
        <v>1</v>
      </c>
      <c r="C58" s="18" t="s">
        <v>13</v>
      </c>
      <c r="D58" s="18">
        <v>106611</v>
      </c>
      <c r="E58" s="18">
        <v>110468</v>
      </c>
      <c r="F58" s="46">
        <f t="shared" ref="F58:F75" si="2">SUM(D58:E58)</f>
        <v>217079</v>
      </c>
    </row>
    <row r="59" spans="2:10">
      <c r="B59" s="6">
        <v>2</v>
      </c>
      <c r="C59" s="18" t="s">
        <v>20</v>
      </c>
      <c r="D59" s="18">
        <v>70865</v>
      </c>
      <c r="E59" s="18">
        <v>72854</v>
      </c>
      <c r="F59" s="46">
        <f t="shared" si="2"/>
        <v>143719</v>
      </c>
    </row>
    <row r="60" spans="2:10">
      <c r="B60" s="6">
        <v>3</v>
      </c>
      <c r="C60" s="18" t="s">
        <v>12</v>
      </c>
      <c r="D60" s="18">
        <v>69564</v>
      </c>
      <c r="E60" s="18">
        <v>71497</v>
      </c>
      <c r="F60" s="46">
        <f t="shared" si="2"/>
        <v>141061</v>
      </c>
    </row>
    <row r="61" spans="2:10">
      <c r="B61" s="6">
        <v>4</v>
      </c>
      <c r="C61" s="18" t="s">
        <v>14</v>
      </c>
      <c r="D61" s="18">
        <v>61218</v>
      </c>
      <c r="E61" s="18">
        <v>62064</v>
      </c>
      <c r="F61" s="46">
        <f t="shared" si="2"/>
        <v>123282</v>
      </c>
    </row>
    <row r="62" spans="2:10">
      <c r="B62" s="6">
        <v>5</v>
      </c>
      <c r="C62" s="18" t="s">
        <v>109</v>
      </c>
      <c r="D62" s="18">
        <v>52546</v>
      </c>
      <c r="E62" s="18">
        <v>50245</v>
      </c>
      <c r="F62" s="46">
        <f t="shared" si="2"/>
        <v>102791</v>
      </c>
    </row>
    <row r="63" spans="2:10">
      <c r="B63" s="6">
        <v>6</v>
      </c>
      <c r="C63" s="18" t="s">
        <v>32</v>
      </c>
      <c r="D63" s="18">
        <v>52412</v>
      </c>
      <c r="E63" s="18">
        <v>53781</v>
      </c>
      <c r="F63" s="46">
        <f t="shared" si="2"/>
        <v>106193</v>
      </c>
    </row>
    <row r="64" spans="2:10">
      <c r="B64" s="6">
        <v>7</v>
      </c>
      <c r="C64" s="18" t="s">
        <v>21</v>
      </c>
      <c r="D64" s="18">
        <v>40917</v>
      </c>
      <c r="E64" s="18">
        <v>41103</v>
      </c>
      <c r="F64" s="46">
        <f t="shared" si="2"/>
        <v>82020</v>
      </c>
    </row>
    <row r="65" spans="1:10">
      <c r="B65" s="6">
        <v>8</v>
      </c>
      <c r="C65" s="18" t="s">
        <v>11</v>
      </c>
      <c r="D65" s="18">
        <v>32145</v>
      </c>
      <c r="E65" s="18">
        <v>31254</v>
      </c>
      <c r="F65" s="46">
        <f t="shared" si="2"/>
        <v>63399</v>
      </c>
    </row>
    <row r="66" spans="1:10">
      <c r="B66" s="6">
        <v>9</v>
      </c>
      <c r="C66" s="18" t="s">
        <v>10</v>
      </c>
      <c r="D66" s="18">
        <v>29892</v>
      </c>
      <c r="E66" s="18">
        <v>29627</v>
      </c>
      <c r="F66" s="46">
        <f t="shared" si="2"/>
        <v>59519</v>
      </c>
    </row>
    <row r="67" spans="1:10">
      <c r="B67" s="6">
        <v>10</v>
      </c>
      <c r="C67" s="18" t="s">
        <v>29</v>
      </c>
      <c r="D67" s="18">
        <v>29441</v>
      </c>
      <c r="E67" s="18">
        <v>29966</v>
      </c>
      <c r="F67" s="46">
        <f t="shared" si="2"/>
        <v>59407</v>
      </c>
    </row>
    <row r="68" spans="1:10">
      <c r="B68" s="6">
        <v>11</v>
      </c>
      <c r="C68" s="18" t="s">
        <v>15</v>
      </c>
      <c r="D68" s="18">
        <v>28295</v>
      </c>
      <c r="E68" s="18">
        <v>28352</v>
      </c>
      <c r="F68" s="46">
        <f t="shared" si="2"/>
        <v>56647</v>
      </c>
    </row>
    <row r="69" spans="1:10">
      <c r="B69" s="6">
        <v>12</v>
      </c>
      <c r="C69" s="18" t="s">
        <v>42</v>
      </c>
      <c r="D69" s="18">
        <v>24681</v>
      </c>
      <c r="E69" s="18">
        <v>29263</v>
      </c>
      <c r="F69" s="46">
        <f t="shared" si="2"/>
        <v>53944</v>
      </c>
    </row>
    <row r="70" spans="1:10">
      <c r="B70" s="6">
        <v>13</v>
      </c>
      <c r="C70" s="18" t="s">
        <v>30</v>
      </c>
      <c r="D70" s="18">
        <v>24259</v>
      </c>
      <c r="E70" s="18">
        <v>24058</v>
      </c>
      <c r="F70" s="46">
        <f t="shared" si="2"/>
        <v>48317</v>
      </c>
    </row>
    <row r="71" spans="1:10">
      <c r="B71" s="6">
        <v>14</v>
      </c>
      <c r="C71" s="18" t="s">
        <v>60</v>
      </c>
      <c r="D71" s="18">
        <v>21179</v>
      </c>
      <c r="E71" s="18">
        <v>22179</v>
      </c>
      <c r="F71" s="46">
        <f t="shared" si="2"/>
        <v>43358</v>
      </c>
    </row>
    <row r="72" spans="1:10">
      <c r="B72" s="6">
        <v>15</v>
      </c>
      <c r="C72" s="18" t="s">
        <v>110</v>
      </c>
      <c r="D72" s="18">
        <v>20941</v>
      </c>
      <c r="E72" s="18">
        <v>21731</v>
      </c>
      <c r="F72" s="46">
        <f t="shared" si="2"/>
        <v>42672</v>
      </c>
    </row>
    <row r="73" spans="1:10">
      <c r="B73" s="6">
        <v>16</v>
      </c>
      <c r="C73" s="18" t="s">
        <v>16</v>
      </c>
      <c r="D73" s="18">
        <v>18086</v>
      </c>
      <c r="E73" s="18">
        <v>17775</v>
      </c>
      <c r="F73" s="46">
        <f t="shared" si="2"/>
        <v>35861</v>
      </c>
    </row>
    <row r="74" spans="1:10">
      <c r="B74" s="6">
        <v>17</v>
      </c>
      <c r="C74" s="18" t="s">
        <v>62</v>
      </c>
      <c r="D74" s="18">
        <v>18075</v>
      </c>
      <c r="E74" s="18">
        <v>18663</v>
      </c>
      <c r="F74" s="46">
        <f t="shared" si="2"/>
        <v>36738</v>
      </c>
    </row>
    <row r="75" spans="1:10">
      <c r="B75" s="6">
        <v>18</v>
      </c>
      <c r="C75" s="18" t="s">
        <v>111</v>
      </c>
      <c r="D75" s="18">
        <v>17924</v>
      </c>
      <c r="E75" s="18">
        <v>17800</v>
      </c>
      <c r="F75" s="46">
        <f t="shared" si="2"/>
        <v>35724</v>
      </c>
    </row>
    <row r="76" spans="1:10">
      <c r="C76" s="67"/>
      <c r="D76" s="46">
        <f>SUM(D58:D75)</f>
        <v>719051</v>
      </c>
      <c r="E76" s="46">
        <f>SUM(E58:E75)</f>
        <v>732680</v>
      </c>
      <c r="F76" s="7">
        <f>SUM(F58:F75)</f>
        <v>1451731</v>
      </c>
      <c r="G76" s="16"/>
      <c r="J76" s="16"/>
    </row>
    <row r="77" spans="1:10" ht="13.5" thickBot="1">
      <c r="A77" s="4"/>
      <c r="B77" s="4"/>
      <c r="C77" s="4"/>
      <c r="D77" s="4"/>
      <c r="E77" s="4"/>
      <c r="F77" s="4"/>
      <c r="G77" s="4"/>
      <c r="H77" s="16">
        <f>D29+D52+D76</f>
        <v>1677385</v>
      </c>
    </row>
  </sheetData>
  <mergeCells count="3">
    <mergeCell ref="B56:C57"/>
    <mergeCell ref="B9:C10"/>
    <mergeCell ref="B33:C34"/>
  </mergeCells>
  <phoneticPr fontId="0" type="noConversion"/>
  <printOptions horizontalCentered="1"/>
  <pageMargins left="0.19685039370078741" right="0.19685039370078741" top="0.39" bottom="0.4" header="0" footer="0"/>
  <pageSetup scale="6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RFE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 GUZMAN REYES</dc:creator>
  <cp:keywords/>
  <dc:description/>
  <cp:lastModifiedBy>X</cp:lastModifiedBy>
  <cp:revision/>
  <dcterms:created xsi:type="dcterms:W3CDTF">2000-04-25T17:28:12Z</dcterms:created>
  <dcterms:modified xsi:type="dcterms:W3CDTF">2018-01-05T15:43:34Z</dcterms:modified>
  <cp:category/>
  <cp:contentStatus/>
</cp:coreProperties>
</file>